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pompe\OneDrive\デスクトップ\オンライン原稿一時保存\2021年原稿\ホワイト物流\"/>
    </mc:Choice>
  </mc:AlternateContent>
  <xr:revisionPtr revIDLastSave="0" documentId="13_ncr:1_{24FC0180-E288-4101-9E0F-D35C3AC449F3}" xr6:coauthVersionLast="47" xr6:coauthVersionMax="47" xr10:uidLastSave="{00000000-0000-0000-0000-000000000000}"/>
  <bookViews>
    <workbookView xWindow="-98" yWindow="-98" windowWidth="20715" windowHeight="13276" tabRatio="500" xr2:uid="{00000000-000D-0000-FFFF-FFFF00000000}"/>
  </bookViews>
  <sheets>
    <sheet name="全体" sheetId="1" r:id="rId1"/>
    <sheet name="製造業" sheetId="2" r:id="rId2"/>
    <sheet name="運輸業・郵便業" sheetId="3" r:id="rId3"/>
    <sheet name="卸売業・小売業" sheetId="4" r:id="rId4"/>
    <sheet name="建設業" sheetId="5" r:id="rId5"/>
    <sheet name="電気・ガス・熱供給・水道業" sheetId="6" r:id="rId6"/>
    <sheet name="情報通信業" sheetId="7" r:id="rId7"/>
    <sheet name="金融・保険業" sheetId="8" r:id="rId8"/>
    <sheet name="不動産・物品賃貸業" sheetId="9" r:id="rId9"/>
    <sheet name="学術研究・専門・技術サービス業" sheetId="10" r:id="rId10"/>
    <sheet name="宿泊業、飲食サービス業" sheetId="17" r:id="rId11"/>
    <sheet name="教育、学習支援業" sheetId="11" r:id="rId12"/>
    <sheet name="医療・福祉" sheetId="12" r:id="rId13"/>
    <sheet name="複合サービス事業" sheetId="13" r:id="rId14"/>
    <sheet name="サービス業" sheetId="14" r:id="rId15"/>
    <sheet name="鉱業・採石業・砂利採取業" sheetId="15" r:id="rId16"/>
    <sheet name="農業" sheetId="19" r:id="rId17"/>
    <sheet name="分類不能" sheetId="16" r:id="rId18"/>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380" i="2" l="1"/>
  <c r="I123" i="4"/>
  <c r="C16" i="11"/>
  <c r="H49" i="7"/>
  <c r="E35" i="14"/>
  <c r="L711" i="3"/>
  <c r="E42" i="1"/>
  <c r="D42" i="1"/>
  <c r="C42"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AI8" i="19"/>
  <c r="AH8" i="19"/>
  <c r="AG8" i="19"/>
  <c r="AF8" i="19"/>
  <c r="AE8" i="19"/>
  <c r="AD8" i="19"/>
  <c r="AC8" i="19"/>
  <c r="AB8" i="19"/>
  <c r="AA8" i="19"/>
  <c r="Z8" i="19"/>
  <c r="Y8" i="19"/>
  <c r="X8" i="19"/>
  <c r="W8" i="19"/>
  <c r="V8" i="19"/>
  <c r="U8" i="19"/>
  <c r="T8" i="19"/>
  <c r="S8" i="19"/>
  <c r="R8" i="19"/>
  <c r="Q8" i="19"/>
  <c r="P8" i="19"/>
  <c r="O8" i="19"/>
  <c r="N8" i="19"/>
  <c r="M8" i="19"/>
  <c r="L8" i="19"/>
  <c r="K8" i="19"/>
  <c r="J8" i="19"/>
  <c r="I8" i="19"/>
  <c r="H8" i="19"/>
  <c r="G8" i="19"/>
  <c r="F8" i="19"/>
  <c r="E8" i="19"/>
  <c r="B4" i="19"/>
  <c r="B5" i="19" s="1"/>
  <c r="A8" i="19" s="1"/>
  <c r="G49" i="7"/>
  <c r="F49" i="7"/>
  <c r="E49" i="7"/>
  <c r="K711" i="3"/>
  <c r="I380" i="2"/>
  <c r="H380" i="2"/>
  <c r="H123" i="4"/>
  <c r="J711" i="3"/>
  <c r="G380" i="2"/>
  <c r="F380" i="2"/>
  <c r="D23" i="5"/>
  <c r="I711" i="3"/>
  <c r="G123" i="4"/>
  <c r="H711" i="3"/>
  <c r="U30" i="1"/>
  <c r="AC30" i="1"/>
  <c r="C32" i="1"/>
  <c r="D30" i="1"/>
  <c r="C30" i="1"/>
  <c r="AI8" i="17"/>
  <c r="AJ30" i="1" s="1"/>
  <c r="AH8" i="17"/>
  <c r="AI30" i="1" s="1"/>
  <c r="AG8" i="17"/>
  <c r="AH30" i="1" s="1"/>
  <c r="AF8" i="17"/>
  <c r="AG30" i="1" s="1"/>
  <c r="AE8" i="17"/>
  <c r="AF30" i="1" s="1"/>
  <c r="AD8" i="17"/>
  <c r="AE30" i="1" s="1"/>
  <c r="AC8" i="17"/>
  <c r="AD30" i="1" s="1"/>
  <c r="AB8" i="17"/>
  <c r="AA8" i="17"/>
  <c r="AB30" i="1" s="1"/>
  <c r="Z8" i="17"/>
  <c r="AA30" i="1" s="1"/>
  <c r="Y8" i="17"/>
  <c r="Z30" i="1" s="1"/>
  <c r="X8" i="17"/>
  <c r="Y30" i="1" s="1"/>
  <c r="W8" i="17"/>
  <c r="X30" i="1" s="1"/>
  <c r="V8" i="17"/>
  <c r="W30" i="1" s="1"/>
  <c r="U8" i="17"/>
  <c r="V30" i="1" s="1"/>
  <c r="T8" i="17"/>
  <c r="S8" i="17"/>
  <c r="T30" i="1" s="1"/>
  <c r="R8" i="17"/>
  <c r="S30" i="1" s="1"/>
  <c r="Q8" i="17"/>
  <c r="R30" i="1" s="1"/>
  <c r="P8" i="17"/>
  <c r="Q30" i="1" s="1"/>
  <c r="O8" i="17"/>
  <c r="P30" i="1" s="1"/>
  <c r="N8" i="17"/>
  <c r="O30" i="1" s="1"/>
  <c r="M8" i="17"/>
  <c r="N30" i="1" s="1"/>
  <c r="L8" i="17"/>
  <c r="M30" i="1" s="1"/>
  <c r="K8" i="17"/>
  <c r="L30" i="1" s="1"/>
  <c r="J8" i="17"/>
  <c r="K30" i="1" s="1"/>
  <c r="I8" i="17"/>
  <c r="J30" i="1" s="1"/>
  <c r="H8" i="17"/>
  <c r="I30" i="1" s="1"/>
  <c r="G8" i="17"/>
  <c r="H30" i="1" s="1"/>
  <c r="F8" i="17"/>
  <c r="G30" i="1" s="1"/>
  <c r="E8" i="17"/>
  <c r="F30" i="1" s="1"/>
  <c r="B5" i="17"/>
  <c r="A8" i="17" s="1"/>
  <c r="G711" i="3"/>
  <c r="E380" i="2"/>
  <c r="C35" i="14"/>
  <c r="C16" i="10"/>
  <c r="D49" i="7"/>
  <c r="F123" i="4"/>
  <c r="F711" i="3"/>
  <c r="C32" i="16"/>
  <c r="E123" i="4"/>
  <c r="E711" i="3"/>
  <c r="D711" i="3"/>
  <c r="C711" i="3"/>
  <c r="C18" i="12"/>
  <c r="C23" i="5"/>
  <c r="D123" i="4"/>
  <c r="D380" i="2"/>
  <c r="C123" i="4"/>
  <c r="C380" i="2"/>
  <c r="AC9" i="19" l="1"/>
  <c r="O9" i="19"/>
  <c r="V9" i="19"/>
  <c r="E9" i="19"/>
  <c r="AA9" i="19"/>
  <c r="W9" i="19"/>
  <c r="N9" i="19"/>
  <c r="AB9" i="19"/>
  <c r="AI9" i="19"/>
  <c r="K9" i="19"/>
  <c r="AE9" i="19"/>
  <c r="G9" i="19"/>
  <c r="AD9" i="19"/>
  <c r="F9" i="19"/>
  <c r="M9" i="19"/>
  <c r="T9" i="19"/>
  <c r="S9" i="19"/>
  <c r="U9" i="19"/>
  <c r="L9" i="19"/>
  <c r="H9" i="19"/>
  <c r="X9" i="19"/>
  <c r="AF9" i="19"/>
  <c r="I9" i="19"/>
  <c r="Q9" i="19"/>
  <c r="Y9" i="19"/>
  <c r="AG9" i="19"/>
  <c r="P9" i="19"/>
  <c r="J9" i="19"/>
  <c r="R9" i="19"/>
  <c r="AH9" i="19"/>
  <c r="Z9" i="19"/>
  <c r="E30" i="1"/>
  <c r="T9" i="17"/>
  <c r="U31" i="1" s="1"/>
  <c r="L9" i="17"/>
  <c r="M31" i="1" s="1"/>
  <c r="U9" i="17"/>
  <c r="V31" i="1" s="1"/>
  <c r="N9" i="17"/>
  <c r="O31" i="1" s="1"/>
  <c r="H9" i="17"/>
  <c r="I31" i="1" s="1"/>
  <c r="AF9" i="17"/>
  <c r="AG31" i="1" s="1"/>
  <c r="W9" i="17"/>
  <c r="X31" i="1" s="1"/>
  <c r="AE9" i="17"/>
  <c r="AF31" i="1" s="1"/>
  <c r="O9" i="17"/>
  <c r="P31" i="1" s="1"/>
  <c r="G9" i="17"/>
  <c r="H31" i="1" s="1"/>
  <c r="E9" i="17"/>
  <c r="F31" i="1" s="1"/>
  <c r="V9" i="17"/>
  <c r="W31" i="1" s="1"/>
  <c r="Q9" i="17"/>
  <c r="R31" i="1" s="1"/>
  <c r="AG9" i="17"/>
  <c r="AH31" i="1" s="1"/>
  <c r="J9" i="17"/>
  <c r="K31" i="1" s="1"/>
  <c r="R9" i="17"/>
  <c r="S31" i="1" s="1"/>
  <c r="Z9" i="17"/>
  <c r="AA31" i="1" s="1"/>
  <c r="AH9" i="17"/>
  <c r="AI31" i="1" s="1"/>
  <c r="AB9" i="17"/>
  <c r="AC31" i="1" s="1"/>
  <c r="M9" i="17"/>
  <c r="N31" i="1" s="1"/>
  <c r="AC9" i="17"/>
  <c r="AD31" i="1" s="1"/>
  <c r="F9" i="17"/>
  <c r="G31" i="1" s="1"/>
  <c r="AD9" i="17"/>
  <c r="AE31" i="1" s="1"/>
  <c r="P9" i="17"/>
  <c r="Q31" i="1" s="1"/>
  <c r="X9" i="17"/>
  <c r="Y31" i="1" s="1"/>
  <c r="I9" i="17"/>
  <c r="J31" i="1" s="1"/>
  <c r="Y9" i="17"/>
  <c r="Z31" i="1" s="1"/>
  <c r="K9" i="17"/>
  <c r="L31" i="1" s="1"/>
  <c r="S9" i="17"/>
  <c r="T31" i="1" s="1"/>
  <c r="AA9" i="17"/>
  <c r="AB31" i="1" s="1"/>
  <c r="AI9" i="17"/>
  <c r="AJ31" i="1" s="1"/>
  <c r="AJ8" i="16"/>
  <c r="AJ44" i="1" s="1"/>
  <c r="AI8" i="16"/>
  <c r="AH8" i="16"/>
  <c r="AG8" i="16"/>
  <c r="AG44" i="1" s="1"/>
  <c r="AF8" i="16"/>
  <c r="AE8" i="16"/>
  <c r="AD8" i="16"/>
  <c r="AD44" i="1" s="1"/>
  <c r="AC8" i="16"/>
  <c r="AC44" i="1" s="1"/>
  <c r="AB8" i="16"/>
  <c r="AB44" i="1" s="1"/>
  <c r="AA8" i="16"/>
  <c r="Z8" i="16"/>
  <c r="Z44" i="1" s="1"/>
  <c r="Y8" i="16"/>
  <c r="Y44" i="1" s="1"/>
  <c r="X8" i="16"/>
  <c r="X44" i="1" s="1"/>
  <c r="W8" i="16"/>
  <c r="W44" i="1" s="1"/>
  <c r="V8" i="16"/>
  <c r="U8" i="16"/>
  <c r="U44" i="1" s="1"/>
  <c r="T8" i="16"/>
  <c r="S8" i="16"/>
  <c r="R8" i="16"/>
  <c r="Q8" i="16"/>
  <c r="P8" i="16"/>
  <c r="O8" i="16"/>
  <c r="O44" i="1" s="1"/>
  <c r="N8" i="16"/>
  <c r="N44" i="1" s="1"/>
  <c r="M8" i="16"/>
  <c r="M44" i="1" s="1"/>
  <c r="L8" i="16"/>
  <c r="L44" i="1" s="1"/>
  <c r="K8" i="16"/>
  <c r="J8" i="16"/>
  <c r="I8" i="16"/>
  <c r="H8" i="16"/>
  <c r="G8" i="16"/>
  <c r="G44" i="1" s="1"/>
  <c r="F8" i="16"/>
  <c r="F44" i="1" s="1"/>
  <c r="B4" i="16"/>
  <c r="B5" i="16" s="1"/>
  <c r="A8" i="16" s="1"/>
  <c r="AI8" i="15"/>
  <c r="AH8" i="15"/>
  <c r="AG8" i="15"/>
  <c r="AF8" i="15"/>
  <c r="AE8" i="15"/>
  <c r="AD8" i="15"/>
  <c r="AC8" i="15"/>
  <c r="AB8" i="15"/>
  <c r="AC40" i="1" s="1"/>
  <c r="AA8" i="15"/>
  <c r="Z8" i="15"/>
  <c r="Y8" i="15"/>
  <c r="X8" i="15"/>
  <c r="W8" i="15"/>
  <c r="V8" i="15"/>
  <c r="U8" i="15"/>
  <c r="T8" i="15"/>
  <c r="U40" i="1" s="1"/>
  <c r="S8" i="15"/>
  <c r="R8" i="15"/>
  <c r="Q8" i="15"/>
  <c r="P8" i="15"/>
  <c r="O8" i="15"/>
  <c r="N8" i="15"/>
  <c r="M8" i="15"/>
  <c r="L8" i="15"/>
  <c r="M40" i="1" s="1"/>
  <c r="K8" i="15"/>
  <c r="J8" i="15"/>
  <c r="I8" i="15"/>
  <c r="H8" i="15"/>
  <c r="G8" i="15"/>
  <c r="F8" i="15"/>
  <c r="G40" i="1" s="1"/>
  <c r="E8" i="15"/>
  <c r="B4" i="15"/>
  <c r="D40" i="1" s="1"/>
  <c r="AM8" i="14"/>
  <c r="AL8" i="14"/>
  <c r="AI38" i="1" s="1"/>
  <c r="AK8" i="14"/>
  <c r="AH38" i="1" s="1"/>
  <c r="AJ8" i="14"/>
  <c r="AI8" i="14"/>
  <c r="AF38" i="1" s="1"/>
  <c r="AH8" i="14"/>
  <c r="AE38" i="1" s="1"/>
  <c r="AG8" i="14"/>
  <c r="AD38" i="1" s="1"/>
  <c r="AF8" i="14"/>
  <c r="AC38" i="1" s="1"/>
  <c r="AE8" i="14"/>
  <c r="AD8" i="14"/>
  <c r="AA38" i="1" s="1"/>
  <c r="AC8" i="14"/>
  <c r="Z38" i="1" s="1"/>
  <c r="AB8" i="14"/>
  <c r="AA8" i="14"/>
  <c r="X38" i="1" s="1"/>
  <c r="Z8" i="14"/>
  <c r="W38" i="1" s="1"/>
  <c r="Y8" i="14"/>
  <c r="V38" i="1" s="1"/>
  <c r="X8" i="14"/>
  <c r="U38" i="1" s="1"/>
  <c r="W8" i="14"/>
  <c r="T38" i="1" s="1"/>
  <c r="V8" i="14"/>
  <c r="S38" i="1" s="1"/>
  <c r="U8" i="14"/>
  <c r="R38" i="1" s="1"/>
  <c r="T8" i="14"/>
  <c r="S8" i="14"/>
  <c r="P38" i="1" s="1"/>
  <c r="R8" i="14"/>
  <c r="O38" i="1" s="1"/>
  <c r="Q8" i="14"/>
  <c r="N38" i="1" s="1"/>
  <c r="P8" i="14"/>
  <c r="M38" i="1" s="1"/>
  <c r="O8" i="14"/>
  <c r="N8" i="14"/>
  <c r="K38" i="1" s="1"/>
  <c r="M8" i="14"/>
  <c r="L8" i="14"/>
  <c r="I38" i="1" s="1"/>
  <c r="K8" i="14"/>
  <c r="H38" i="1" s="1"/>
  <c r="J8" i="14"/>
  <c r="G38" i="1" s="1"/>
  <c r="I8" i="14"/>
  <c r="F38" i="1" s="1"/>
  <c r="B4" i="14"/>
  <c r="B5" i="14" s="1"/>
  <c r="A8" i="14" s="1"/>
  <c r="AJ8" i="13"/>
  <c r="AJ36" i="1" s="1"/>
  <c r="AI8" i="13"/>
  <c r="AH8" i="13"/>
  <c r="AG8" i="13"/>
  <c r="AF8" i="13"/>
  <c r="AF36" i="1" s="1"/>
  <c r="AE8" i="13"/>
  <c r="AE36" i="1" s="1"/>
  <c r="AD8" i="13"/>
  <c r="AD36" i="1" s="1"/>
  <c r="AC8" i="13"/>
  <c r="AC36" i="1" s="1"/>
  <c r="AB8" i="13"/>
  <c r="AB36" i="1" s="1"/>
  <c r="AA8" i="13"/>
  <c r="Z8" i="13"/>
  <c r="Y8" i="13"/>
  <c r="X8" i="13"/>
  <c r="X36" i="1" s="1"/>
  <c r="W8" i="13"/>
  <c r="W36" i="1" s="1"/>
  <c r="V8" i="13"/>
  <c r="V36" i="1" s="1"/>
  <c r="U8" i="13"/>
  <c r="U36" i="1" s="1"/>
  <c r="T8" i="13"/>
  <c r="T36" i="1" s="1"/>
  <c r="S8" i="13"/>
  <c r="R8" i="13"/>
  <c r="Q8" i="13"/>
  <c r="P8" i="13"/>
  <c r="P36" i="1" s="1"/>
  <c r="O8" i="13"/>
  <c r="O36" i="1" s="1"/>
  <c r="N8" i="13"/>
  <c r="N36" i="1" s="1"/>
  <c r="M8" i="13"/>
  <c r="M36" i="1" s="1"/>
  <c r="L8" i="13"/>
  <c r="L36" i="1" s="1"/>
  <c r="K8" i="13"/>
  <c r="J8" i="13"/>
  <c r="I8" i="13"/>
  <c r="I36" i="1" s="1"/>
  <c r="H8" i="13"/>
  <c r="H36" i="1" s="1"/>
  <c r="G8" i="13"/>
  <c r="G36" i="1" s="1"/>
  <c r="F8" i="13"/>
  <c r="F36" i="1" s="1"/>
  <c r="B4" i="13"/>
  <c r="B5" i="13" s="1"/>
  <c r="A8" i="13" s="1"/>
  <c r="AL8" i="12"/>
  <c r="AK8" i="12"/>
  <c r="AJ8" i="12"/>
  <c r="AH34" i="1" s="1"/>
  <c r="AI8" i="12"/>
  <c r="AH8" i="12"/>
  <c r="AF34" i="1" s="1"/>
  <c r="AG8" i="12"/>
  <c r="AE34" i="1" s="1"/>
  <c r="AF8" i="12"/>
  <c r="AD34" i="1" s="1"/>
  <c r="AE8" i="12"/>
  <c r="AC34" i="1" s="1"/>
  <c r="AD8" i="12"/>
  <c r="AC8" i="12"/>
  <c r="AB8" i="12"/>
  <c r="Z34" i="1" s="1"/>
  <c r="AA8" i="12"/>
  <c r="Z8" i="12"/>
  <c r="X34" i="1" s="1"/>
  <c r="Y8" i="12"/>
  <c r="W34" i="1" s="1"/>
  <c r="X8" i="12"/>
  <c r="V34" i="1" s="1"/>
  <c r="W8" i="12"/>
  <c r="U34" i="1" s="1"/>
  <c r="V8" i="12"/>
  <c r="T34" i="1" s="1"/>
  <c r="U8" i="12"/>
  <c r="T8" i="12"/>
  <c r="R34" i="1" s="1"/>
  <c r="S8" i="12"/>
  <c r="R8" i="12"/>
  <c r="P34" i="1" s="1"/>
  <c r="Q8" i="12"/>
  <c r="O34" i="1" s="1"/>
  <c r="P8" i="12"/>
  <c r="N34" i="1" s="1"/>
  <c r="O8" i="12"/>
  <c r="M34" i="1" s="1"/>
  <c r="N8" i="12"/>
  <c r="M8" i="12"/>
  <c r="L8" i="12"/>
  <c r="J34" i="1" s="1"/>
  <c r="K8" i="12"/>
  <c r="J8" i="12"/>
  <c r="H34" i="1" s="1"/>
  <c r="I8" i="12"/>
  <c r="G34" i="1" s="1"/>
  <c r="H8" i="12"/>
  <c r="F34" i="1" s="1"/>
  <c r="B4" i="12"/>
  <c r="B5" i="12" s="1"/>
  <c r="AJ8" i="11"/>
  <c r="AI8" i="11"/>
  <c r="AI32" i="1" s="1"/>
  <c r="AH8" i="11"/>
  <c r="AG8" i="11"/>
  <c r="AF8" i="11"/>
  <c r="AF32" i="1" s="1"/>
  <c r="AE8" i="11"/>
  <c r="AD8" i="11"/>
  <c r="AD32" i="1" s="1"/>
  <c r="AC8" i="11"/>
  <c r="AB8" i="11"/>
  <c r="AA8" i="11"/>
  <c r="AA32" i="1" s="1"/>
  <c r="Z8" i="11"/>
  <c r="Y8" i="11"/>
  <c r="X8" i="11"/>
  <c r="X32" i="1" s="1"/>
  <c r="W8" i="11"/>
  <c r="V8" i="11"/>
  <c r="V32" i="1" s="1"/>
  <c r="U8" i="11"/>
  <c r="T8" i="11"/>
  <c r="S8" i="11"/>
  <c r="S32" i="1" s="1"/>
  <c r="R8" i="11"/>
  <c r="Q8" i="11"/>
  <c r="P8" i="11"/>
  <c r="P32" i="1" s="1"/>
  <c r="O8" i="11"/>
  <c r="N8" i="11"/>
  <c r="N32" i="1" s="1"/>
  <c r="M8" i="11"/>
  <c r="L8" i="11"/>
  <c r="K8" i="11"/>
  <c r="K32" i="1" s="1"/>
  <c r="J8" i="11"/>
  <c r="I8" i="11"/>
  <c r="H8" i="11"/>
  <c r="H32" i="1" s="1"/>
  <c r="G8" i="11"/>
  <c r="F8" i="11"/>
  <c r="F32" i="1" s="1"/>
  <c r="B4" i="11"/>
  <c r="D32" i="1" s="1"/>
  <c r="AJ8" i="10"/>
  <c r="AJ28" i="1" s="1"/>
  <c r="AI8" i="10"/>
  <c r="AH8" i="10"/>
  <c r="AG8" i="10"/>
  <c r="AF8" i="10"/>
  <c r="AE8" i="10"/>
  <c r="AD8" i="10"/>
  <c r="AD28" i="1" s="1"/>
  <c r="AC8" i="10"/>
  <c r="AC28" i="1" s="1"/>
  <c r="AB8" i="10"/>
  <c r="AB28" i="1" s="1"/>
  <c r="AA8" i="10"/>
  <c r="AA28" i="1" s="1"/>
  <c r="Z8" i="10"/>
  <c r="Y8" i="10"/>
  <c r="X8" i="10"/>
  <c r="W8" i="10"/>
  <c r="V8" i="10"/>
  <c r="V28" i="1" s="1"/>
  <c r="U8" i="10"/>
  <c r="U28" i="1" s="1"/>
  <c r="T8" i="10"/>
  <c r="T28" i="1" s="1"/>
  <c r="S8" i="10"/>
  <c r="S28" i="1" s="1"/>
  <c r="R8" i="10"/>
  <c r="Q8" i="10"/>
  <c r="P8" i="10"/>
  <c r="O8" i="10"/>
  <c r="N8" i="10"/>
  <c r="N28" i="1" s="1"/>
  <c r="M8" i="10"/>
  <c r="L8" i="10"/>
  <c r="L28" i="1" s="1"/>
  <c r="K8" i="10"/>
  <c r="K28" i="1" s="1"/>
  <c r="J8" i="10"/>
  <c r="I8" i="10"/>
  <c r="H8" i="10"/>
  <c r="G8" i="10"/>
  <c r="F8" i="10"/>
  <c r="F28" i="1" s="1"/>
  <c r="B4" i="10"/>
  <c r="B5" i="10" s="1"/>
  <c r="A8" i="10" s="1"/>
  <c r="AI8" i="9"/>
  <c r="AJ26" i="1" s="1"/>
  <c r="AH8" i="9"/>
  <c r="AG8" i="9"/>
  <c r="AF8" i="9"/>
  <c r="AE8" i="9"/>
  <c r="AD8" i="9"/>
  <c r="AC8" i="9"/>
  <c r="AB8" i="9"/>
  <c r="AC26" i="1" s="1"/>
  <c r="AA8" i="9"/>
  <c r="Z8" i="9"/>
  <c r="Y8" i="9"/>
  <c r="X8" i="9"/>
  <c r="W8" i="9"/>
  <c r="V8" i="9"/>
  <c r="U8" i="9"/>
  <c r="T8" i="9"/>
  <c r="U26" i="1" s="1"/>
  <c r="S8" i="9"/>
  <c r="T26" i="1" s="1"/>
  <c r="R8" i="9"/>
  <c r="S26" i="1" s="1"/>
  <c r="Q8" i="9"/>
  <c r="P8" i="9"/>
  <c r="O8" i="9"/>
  <c r="N8" i="9"/>
  <c r="M8" i="9"/>
  <c r="L8" i="9"/>
  <c r="M26" i="1" s="1"/>
  <c r="K8" i="9"/>
  <c r="J8" i="9"/>
  <c r="I8" i="9"/>
  <c r="H8" i="9"/>
  <c r="G8" i="9"/>
  <c r="F8" i="9"/>
  <c r="E8" i="9"/>
  <c r="B4" i="9"/>
  <c r="B5" i="9" s="1"/>
  <c r="AJ8" i="8"/>
  <c r="AJ24" i="1" s="1"/>
  <c r="AI8" i="8"/>
  <c r="AH8" i="8"/>
  <c r="AG8" i="8"/>
  <c r="AF8" i="8"/>
  <c r="AE8" i="8"/>
  <c r="AD8" i="8"/>
  <c r="AD24" i="1" s="1"/>
  <c r="AC8" i="8"/>
  <c r="AC24" i="1" s="1"/>
  <c r="AB8" i="8"/>
  <c r="AB24" i="1" s="1"/>
  <c r="AA8" i="8"/>
  <c r="Z8" i="8"/>
  <c r="Y8" i="8"/>
  <c r="X8" i="8"/>
  <c r="W8" i="8"/>
  <c r="V8" i="8"/>
  <c r="V24" i="1" s="1"/>
  <c r="U8" i="8"/>
  <c r="U24" i="1" s="1"/>
  <c r="T8" i="8"/>
  <c r="T24" i="1" s="1"/>
  <c r="S8" i="8"/>
  <c r="R8" i="8"/>
  <c r="Q8" i="8"/>
  <c r="P8" i="8"/>
  <c r="O8" i="8"/>
  <c r="N8" i="8"/>
  <c r="N24" i="1" s="1"/>
  <c r="M8" i="8"/>
  <c r="M24" i="1" s="1"/>
  <c r="L8" i="8"/>
  <c r="L24" i="1" s="1"/>
  <c r="K8" i="8"/>
  <c r="K24" i="1" s="1"/>
  <c r="J8" i="8"/>
  <c r="I8" i="8"/>
  <c r="H8" i="8"/>
  <c r="G8" i="8"/>
  <c r="F8" i="8"/>
  <c r="F24" i="1" s="1"/>
  <c r="B4" i="8"/>
  <c r="B5" i="8" s="1"/>
  <c r="C49" i="7"/>
  <c r="AO8" i="7"/>
  <c r="AJ22" i="1" s="1"/>
  <c r="AN8" i="7"/>
  <c r="AM8" i="7"/>
  <c r="AH22" i="1" s="1"/>
  <c r="AL8" i="7"/>
  <c r="AK8" i="7"/>
  <c r="AF22" i="1" s="1"/>
  <c r="AJ8" i="7"/>
  <c r="AE22" i="1" s="1"/>
  <c r="AI8" i="7"/>
  <c r="AD22" i="1" s="1"/>
  <c r="AH8" i="7"/>
  <c r="AC22" i="1" s="1"/>
  <c r="AG8" i="7"/>
  <c r="AB22" i="1" s="1"/>
  <c r="AF8" i="7"/>
  <c r="AA22" i="1" s="1"/>
  <c r="AE8" i="7"/>
  <c r="AD8" i="7"/>
  <c r="Y22" i="1" s="1"/>
  <c r="AC8" i="7"/>
  <c r="X22" i="1" s="1"/>
  <c r="AB8" i="7"/>
  <c r="W22" i="1" s="1"/>
  <c r="AA8" i="7"/>
  <c r="V22" i="1" s="1"/>
  <c r="Z8" i="7"/>
  <c r="U22" i="1" s="1"/>
  <c r="Y8" i="7"/>
  <c r="T22" i="1" s="1"/>
  <c r="X8" i="7"/>
  <c r="W8" i="7"/>
  <c r="R22" i="1" s="1"/>
  <c r="V8" i="7"/>
  <c r="U8" i="7"/>
  <c r="T8" i="7"/>
  <c r="O22" i="1" s="1"/>
  <c r="S8" i="7"/>
  <c r="N22" i="1" s="1"/>
  <c r="R8" i="7"/>
  <c r="M22" i="1" s="1"/>
  <c r="Q8" i="7"/>
  <c r="L22" i="1" s="1"/>
  <c r="P8" i="7"/>
  <c r="O8" i="7"/>
  <c r="J22" i="1" s="1"/>
  <c r="N8" i="7"/>
  <c r="I22" i="1" s="1"/>
  <c r="M8" i="7"/>
  <c r="H22" i="1" s="1"/>
  <c r="L8" i="7"/>
  <c r="G22" i="1" s="1"/>
  <c r="K8" i="7"/>
  <c r="F22" i="1" s="1"/>
  <c r="B4" i="7"/>
  <c r="B5" i="7" s="1"/>
  <c r="AI8" i="6"/>
  <c r="AH8" i="6"/>
  <c r="AG8" i="6"/>
  <c r="AF8" i="6"/>
  <c r="AE8" i="6"/>
  <c r="AD8" i="6"/>
  <c r="AE20" i="1" s="1"/>
  <c r="AC8" i="6"/>
  <c r="AD20" i="1" s="1"/>
  <c r="AB8" i="6"/>
  <c r="AC20" i="1" s="1"/>
  <c r="AA8" i="6"/>
  <c r="Z8" i="6"/>
  <c r="Y8" i="6"/>
  <c r="X8" i="6"/>
  <c r="W8" i="6"/>
  <c r="V8" i="6"/>
  <c r="W20" i="1" s="1"/>
  <c r="U8" i="6"/>
  <c r="V20" i="1" s="1"/>
  <c r="T8" i="6"/>
  <c r="U20" i="1" s="1"/>
  <c r="S8" i="6"/>
  <c r="R8" i="6"/>
  <c r="Q8" i="6"/>
  <c r="P8" i="6"/>
  <c r="O8" i="6"/>
  <c r="N8" i="6"/>
  <c r="O20" i="1" s="1"/>
  <c r="M8" i="6"/>
  <c r="N20" i="1" s="1"/>
  <c r="L8" i="6"/>
  <c r="M20" i="1" s="1"/>
  <c r="K8" i="6"/>
  <c r="J8" i="6"/>
  <c r="I8" i="6"/>
  <c r="H8" i="6"/>
  <c r="G8" i="6"/>
  <c r="F8" i="6"/>
  <c r="G20" i="1" s="1"/>
  <c r="E8" i="6"/>
  <c r="F20" i="1" s="1"/>
  <c r="B4" i="6"/>
  <c r="B5" i="6" s="1"/>
  <c r="A8" i="6" s="1"/>
  <c r="AK8" i="5"/>
  <c r="AJ18" i="1" s="1"/>
  <c r="AJ8" i="5"/>
  <c r="AI18" i="1" s="1"/>
  <c r="AI8" i="5"/>
  <c r="AH18" i="1" s="1"/>
  <c r="AH8" i="5"/>
  <c r="AG18" i="1" s="1"/>
  <c r="AG8" i="5"/>
  <c r="AF18" i="1" s="1"/>
  <c r="AF8" i="5"/>
  <c r="AE8" i="5"/>
  <c r="AD18" i="1" s="1"/>
  <c r="AD8" i="5"/>
  <c r="AC18" i="1" s="1"/>
  <c r="AC8" i="5"/>
  <c r="AB18" i="1" s="1"/>
  <c r="AB8" i="5"/>
  <c r="AA18" i="1" s="1"/>
  <c r="AA8" i="5"/>
  <c r="Z8" i="5"/>
  <c r="Y18" i="1" s="1"/>
  <c r="Y8" i="5"/>
  <c r="X8" i="5"/>
  <c r="W8" i="5"/>
  <c r="V18" i="1" s="1"/>
  <c r="V8" i="5"/>
  <c r="U18" i="1" s="1"/>
  <c r="U8" i="5"/>
  <c r="T8" i="5"/>
  <c r="S18" i="1" s="1"/>
  <c r="S8" i="5"/>
  <c r="R18" i="1" s="1"/>
  <c r="R8" i="5"/>
  <c r="Q18" i="1" s="1"/>
  <c r="Q8" i="5"/>
  <c r="P18" i="1" s="1"/>
  <c r="P8" i="5"/>
  <c r="O8" i="5"/>
  <c r="N18" i="1" s="1"/>
  <c r="N8" i="5"/>
  <c r="M18" i="1" s="1"/>
  <c r="M8" i="5"/>
  <c r="L18" i="1" s="1"/>
  <c r="L8" i="5"/>
  <c r="K8" i="5"/>
  <c r="J18" i="1" s="1"/>
  <c r="J8" i="5"/>
  <c r="I18" i="1" s="1"/>
  <c r="I8" i="5"/>
  <c r="H18" i="1" s="1"/>
  <c r="H8" i="5"/>
  <c r="G8" i="5"/>
  <c r="F18" i="1" s="1"/>
  <c r="B4" i="5"/>
  <c r="B5" i="5" s="1"/>
  <c r="A8" i="5" s="1"/>
  <c r="AP8" i="4"/>
  <c r="AJ16" i="1" s="1"/>
  <c r="AO8" i="4"/>
  <c r="AI16" i="1" s="1"/>
  <c r="AN8" i="4"/>
  <c r="AH16" i="1" s="1"/>
  <c r="AM8" i="4"/>
  <c r="AG16" i="1" s="1"/>
  <c r="AL8" i="4"/>
  <c r="AF16" i="1" s="1"/>
  <c r="AK8" i="4"/>
  <c r="AJ8" i="4"/>
  <c r="AD16" i="1" s="1"/>
  <c r="AI8" i="4"/>
  <c r="AC16" i="1" s="1"/>
  <c r="AH8" i="4"/>
  <c r="AB16" i="1" s="1"/>
  <c r="AG8" i="4"/>
  <c r="AA16" i="1" s="1"/>
  <c r="AF8" i="4"/>
  <c r="Z16" i="1" s="1"/>
  <c r="AE8" i="4"/>
  <c r="Y16" i="1" s="1"/>
  <c r="AD8" i="4"/>
  <c r="X16" i="1" s="1"/>
  <c r="AC8" i="4"/>
  <c r="W16" i="1" s="1"/>
  <c r="AB8" i="4"/>
  <c r="V16" i="1" s="1"/>
  <c r="AA8" i="4"/>
  <c r="U16" i="1" s="1"/>
  <c r="Z8" i="4"/>
  <c r="T16" i="1" s="1"/>
  <c r="Y8" i="4"/>
  <c r="S16" i="1" s="1"/>
  <c r="X8" i="4"/>
  <c r="R16" i="1" s="1"/>
  <c r="W8" i="4"/>
  <c r="Q16" i="1" s="1"/>
  <c r="V8" i="4"/>
  <c r="P16" i="1" s="1"/>
  <c r="U8" i="4"/>
  <c r="O16" i="1" s="1"/>
  <c r="T8" i="4"/>
  <c r="N16" i="1" s="1"/>
  <c r="S8" i="4"/>
  <c r="M16" i="1" s="1"/>
  <c r="R8" i="4"/>
  <c r="L16" i="1" s="1"/>
  <c r="Q8" i="4"/>
  <c r="K16" i="1" s="1"/>
  <c r="P8" i="4"/>
  <c r="J16" i="1" s="1"/>
  <c r="O8" i="4"/>
  <c r="I16" i="1" s="1"/>
  <c r="N8" i="4"/>
  <c r="H16" i="1" s="1"/>
  <c r="M8" i="4"/>
  <c r="G16" i="1" s="1"/>
  <c r="L8" i="4"/>
  <c r="F16" i="1" s="1"/>
  <c r="B4" i="4"/>
  <c r="B5" i="4" s="1"/>
  <c r="A8" i="4" s="1"/>
  <c r="AS8" i="3"/>
  <c r="AJ14" i="1" s="1"/>
  <c r="AR8" i="3"/>
  <c r="AI14" i="1" s="1"/>
  <c r="AQ8" i="3"/>
  <c r="AH14" i="1" s="1"/>
  <c r="AP8" i="3"/>
  <c r="AG14" i="1" s="1"/>
  <c r="AO8" i="3"/>
  <c r="AF14" i="1" s="1"/>
  <c r="AN8" i="3"/>
  <c r="AE14" i="1" s="1"/>
  <c r="AM8" i="3"/>
  <c r="AD14" i="1" s="1"/>
  <c r="AL8" i="3"/>
  <c r="AC14" i="1" s="1"/>
  <c r="AK8" i="3"/>
  <c r="AB14" i="1" s="1"/>
  <c r="AJ8" i="3"/>
  <c r="AA14" i="1" s="1"/>
  <c r="AI8" i="3"/>
  <c r="Z14" i="1" s="1"/>
  <c r="AH8" i="3"/>
  <c r="Y14" i="1" s="1"/>
  <c r="AG8" i="3"/>
  <c r="X14" i="1" s="1"/>
  <c r="AF8" i="3"/>
  <c r="W14" i="1" s="1"/>
  <c r="AE8" i="3"/>
  <c r="V14" i="1" s="1"/>
  <c r="AD8" i="3"/>
  <c r="U14" i="1" s="1"/>
  <c r="AC8" i="3"/>
  <c r="T14" i="1" s="1"/>
  <c r="AB8" i="3"/>
  <c r="S14" i="1" s="1"/>
  <c r="AA8" i="3"/>
  <c r="R14" i="1" s="1"/>
  <c r="Z8" i="3"/>
  <c r="Q14" i="1" s="1"/>
  <c r="Y8" i="3"/>
  <c r="P14" i="1" s="1"/>
  <c r="X8" i="3"/>
  <c r="O14" i="1" s="1"/>
  <c r="W8" i="3"/>
  <c r="N14" i="1" s="1"/>
  <c r="V8" i="3"/>
  <c r="M14" i="1" s="1"/>
  <c r="U8" i="3"/>
  <c r="L14" i="1" s="1"/>
  <c r="T8" i="3"/>
  <c r="K14" i="1" s="1"/>
  <c r="S8" i="3"/>
  <c r="J14" i="1" s="1"/>
  <c r="R8" i="3"/>
  <c r="I14" i="1" s="1"/>
  <c r="Q8" i="3"/>
  <c r="H14" i="1" s="1"/>
  <c r="P8" i="3"/>
  <c r="G14" i="1" s="1"/>
  <c r="O8" i="3"/>
  <c r="F14" i="1" s="1"/>
  <c r="B4" i="3"/>
  <c r="B5" i="3" s="1"/>
  <c r="A8" i="3" s="1"/>
  <c r="AQ8" i="2"/>
  <c r="AJ12" i="1" s="1"/>
  <c r="AP8" i="2"/>
  <c r="AI12" i="1" s="1"/>
  <c r="AO8" i="2"/>
  <c r="AH12" i="1" s="1"/>
  <c r="AN8" i="2"/>
  <c r="AG12" i="1" s="1"/>
  <c r="AM8" i="2"/>
  <c r="AF12" i="1" s="1"/>
  <c r="AL8" i="2"/>
  <c r="AE12" i="1" s="1"/>
  <c r="AK8" i="2"/>
  <c r="AD12" i="1" s="1"/>
  <c r="AJ8" i="2"/>
  <c r="AC12" i="1" s="1"/>
  <c r="AI8" i="2"/>
  <c r="AB12" i="1" s="1"/>
  <c r="AH8" i="2"/>
  <c r="AA12" i="1" s="1"/>
  <c r="AG8" i="2"/>
  <c r="Z12" i="1" s="1"/>
  <c r="AF8" i="2"/>
  <c r="Y12" i="1" s="1"/>
  <c r="AE8" i="2"/>
  <c r="X12" i="1" s="1"/>
  <c r="AD8" i="2"/>
  <c r="W12" i="1" s="1"/>
  <c r="AC8" i="2"/>
  <c r="V12" i="1" s="1"/>
  <c r="AB8" i="2"/>
  <c r="U12" i="1" s="1"/>
  <c r="AA8" i="2"/>
  <c r="T12" i="1" s="1"/>
  <c r="Z8" i="2"/>
  <c r="S12" i="1" s="1"/>
  <c r="Y8" i="2"/>
  <c r="R12" i="1" s="1"/>
  <c r="X8" i="2"/>
  <c r="Q12" i="1" s="1"/>
  <c r="W8" i="2"/>
  <c r="P12" i="1" s="1"/>
  <c r="V8" i="2"/>
  <c r="O12" i="1" s="1"/>
  <c r="U8" i="2"/>
  <c r="N12" i="1" s="1"/>
  <c r="T8" i="2"/>
  <c r="M12" i="1" s="1"/>
  <c r="S8" i="2"/>
  <c r="L12" i="1" s="1"/>
  <c r="R8" i="2"/>
  <c r="K12" i="1" s="1"/>
  <c r="Q8" i="2"/>
  <c r="J12" i="1" s="1"/>
  <c r="P8" i="2"/>
  <c r="I12" i="1" s="1"/>
  <c r="O8" i="2"/>
  <c r="H12" i="1" s="1"/>
  <c r="N8" i="2"/>
  <c r="M8" i="2"/>
  <c r="F12" i="1" s="1"/>
  <c r="B4" i="2"/>
  <c r="B5" i="2" s="1"/>
  <c r="A8" i="2" s="1"/>
  <c r="AI44" i="1"/>
  <c r="AH44" i="1"/>
  <c r="AF44" i="1"/>
  <c r="AE44" i="1"/>
  <c r="AA44" i="1"/>
  <c r="V44" i="1"/>
  <c r="T44" i="1"/>
  <c r="S44" i="1"/>
  <c r="R44" i="1"/>
  <c r="Q44" i="1"/>
  <c r="P44" i="1"/>
  <c r="K44" i="1"/>
  <c r="J44" i="1"/>
  <c r="I44" i="1"/>
  <c r="H44" i="1"/>
  <c r="C44" i="1"/>
  <c r="AJ40" i="1"/>
  <c r="AI40" i="1"/>
  <c r="AH40" i="1"/>
  <c r="AG40" i="1"/>
  <c r="AF40" i="1"/>
  <c r="AE40" i="1"/>
  <c r="AB40" i="1"/>
  <c r="AA40" i="1"/>
  <c r="Z40" i="1"/>
  <c r="Y40" i="1"/>
  <c r="X40" i="1"/>
  <c r="W40" i="1"/>
  <c r="T40" i="1"/>
  <c r="S40" i="1"/>
  <c r="R40" i="1"/>
  <c r="Q40" i="1"/>
  <c r="P40" i="1"/>
  <c r="O40" i="1"/>
  <c r="L40" i="1"/>
  <c r="K40" i="1"/>
  <c r="J40" i="1"/>
  <c r="I40" i="1"/>
  <c r="H40" i="1"/>
  <c r="C40" i="1"/>
  <c r="AG38" i="1"/>
  <c r="Y38" i="1"/>
  <c r="Q38" i="1"/>
  <c r="J38" i="1"/>
  <c r="C38" i="1"/>
  <c r="AI36" i="1"/>
  <c r="AH36" i="1"/>
  <c r="AG36" i="1"/>
  <c r="AA36" i="1"/>
  <c r="Z36" i="1"/>
  <c r="Y36" i="1"/>
  <c r="S36" i="1"/>
  <c r="R36" i="1"/>
  <c r="Q36" i="1"/>
  <c r="K36" i="1"/>
  <c r="J36" i="1"/>
  <c r="C36" i="1"/>
  <c r="AJ34" i="1"/>
  <c r="AI34" i="1"/>
  <c r="AG34" i="1"/>
  <c r="AB34" i="1"/>
  <c r="AA34" i="1"/>
  <c r="Y34" i="1"/>
  <c r="S34" i="1"/>
  <c r="Q34" i="1"/>
  <c r="L34" i="1"/>
  <c r="K34" i="1"/>
  <c r="I34" i="1"/>
  <c r="C34" i="1"/>
  <c r="AI28" i="1"/>
  <c r="AH28" i="1"/>
  <c r="AG28" i="1"/>
  <c r="AF28" i="1"/>
  <c r="AE28" i="1"/>
  <c r="Z28" i="1"/>
  <c r="Y28" i="1"/>
  <c r="X28" i="1"/>
  <c r="W28" i="1"/>
  <c r="R28" i="1"/>
  <c r="Q28" i="1"/>
  <c r="P28" i="1"/>
  <c r="O28" i="1"/>
  <c r="M28" i="1"/>
  <c r="J28" i="1"/>
  <c r="I28" i="1"/>
  <c r="H28" i="1"/>
  <c r="G28" i="1"/>
  <c r="C28" i="1"/>
  <c r="AH26" i="1"/>
  <c r="AG26" i="1"/>
  <c r="AF26" i="1"/>
  <c r="AE26" i="1"/>
  <c r="AD26" i="1"/>
  <c r="Z26" i="1"/>
  <c r="Y26" i="1"/>
  <c r="X26" i="1"/>
  <c r="W26" i="1"/>
  <c r="V26" i="1"/>
  <c r="R26" i="1"/>
  <c r="Q26" i="1"/>
  <c r="P26" i="1"/>
  <c r="O26" i="1"/>
  <c r="N26" i="1"/>
  <c r="J26" i="1"/>
  <c r="I26" i="1"/>
  <c r="H26" i="1"/>
  <c r="G26" i="1"/>
  <c r="F26" i="1"/>
  <c r="C26" i="1"/>
  <c r="AI24" i="1"/>
  <c r="AH24" i="1"/>
  <c r="AG24" i="1"/>
  <c r="AF24" i="1"/>
  <c r="AE24" i="1"/>
  <c r="AA24" i="1"/>
  <c r="Z24" i="1"/>
  <c r="Y24" i="1"/>
  <c r="X24" i="1"/>
  <c r="W24" i="1"/>
  <c r="S24" i="1"/>
  <c r="R24" i="1"/>
  <c r="Q24" i="1"/>
  <c r="P24" i="1"/>
  <c r="O24" i="1"/>
  <c r="J24" i="1"/>
  <c r="I24" i="1"/>
  <c r="H24" i="1"/>
  <c r="G24" i="1"/>
  <c r="C24" i="1"/>
  <c r="AI22" i="1"/>
  <c r="Z22" i="1"/>
  <c r="S22" i="1"/>
  <c r="K22" i="1"/>
  <c r="C22" i="1"/>
  <c r="AJ20" i="1"/>
  <c r="AI20" i="1"/>
  <c r="AH20" i="1"/>
  <c r="AG20" i="1"/>
  <c r="AF20" i="1"/>
  <c r="AB20" i="1"/>
  <c r="AA20" i="1"/>
  <c r="Z20" i="1"/>
  <c r="Y20" i="1"/>
  <c r="X20" i="1"/>
  <c r="T20" i="1"/>
  <c r="S20" i="1"/>
  <c r="R20" i="1"/>
  <c r="Q20" i="1"/>
  <c r="P20" i="1"/>
  <c r="L20" i="1"/>
  <c r="K20" i="1"/>
  <c r="J20" i="1"/>
  <c r="I20" i="1"/>
  <c r="H20" i="1"/>
  <c r="C20" i="1"/>
  <c r="Z18" i="1"/>
  <c r="X18" i="1"/>
  <c r="T18" i="1"/>
  <c r="K18" i="1"/>
  <c r="C18" i="1"/>
  <c r="AE16" i="1"/>
  <c r="C16" i="1"/>
  <c r="C14" i="1"/>
  <c r="C12" i="1"/>
  <c r="A8" i="9" l="1"/>
  <c r="AH9" i="9" s="1"/>
  <c r="AI27" i="1" s="1"/>
  <c r="E26" i="1"/>
  <c r="Q32" i="1"/>
  <c r="D20" i="1"/>
  <c r="Z9" i="9"/>
  <c r="AA27" i="1" s="1"/>
  <c r="Y32" i="1"/>
  <c r="G9" i="6"/>
  <c r="H21" i="1" s="1"/>
  <c r="O9" i="6"/>
  <c r="P21" i="1" s="1"/>
  <c r="W9" i="6"/>
  <c r="X21" i="1" s="1"/>
  <c r="AE9" i="6"/>
  <c r="AF21" i="1" s="1"/>
  <c r="B5" i="11"/>
  <c r="L32" i="1"/>
  <c r="T32" i="1"/>
  <c r="AB32" i="1"/>
  <c r="AJ32" i="1"/>
  <c r="J9" i="9"/>
  <c r="K27" i="1" s="1"/>
  <c r="I32" i="1"/>
  <c r="F40" i="1"/>
  <c r="K26" i="1"/>
  <c r="AA26" i="1"/>
  <c r="AI26" i="1"/>
  <c r="AI10" i="1" s="1"/>
  <c r="M32" i="1"/>
  <c r="U32" i="1"/>
  <c r="AC32" i="1"/>
  <c r="K9" i="9"/>
  <c r="L27" i="1" s="1"/>
  <c r="AA9" i="9"/>
  <c r="AB27" i="1" s="1"/>
  <c r="R32" i="1"/>
  <c r="D26" i="1"/>
  <c r="L26" i="1"/>
  <c r="AB26" i="1"/>
  <c r="R9" i="9"/>
  <c r="S27" i="1" s="1"/>
  <c r="AG32" i="1"/>
  <c r="S9" i="9"/>
  <c r="T27" i="1" s="1"/>
  <c r="AI9" i="9"/>
  <c r="AJ27" i="1" s="1"/>
  <c r="J32" i="1"/>
  <c r="Z32" i="1"/>
  <c r="AH32" i="1"/>
  <c r="B5" i="15"/>
  <c r="J9" i="6"/>
  <c r="K21" i="1" s="1"/>
  <c r="R9" i="6"/>
  <c r="S21" i="1" s="1"/>
  <c r="Z9" i="6"/>
  <c r="AA21" i="1" s="1"/>
  <c r="AH9" i="6"/>
  <c r="AI21" i="1" s="1"/>
  <c r="G32" i="1"/>
  <c r="O32" i="1"/>
  <c r="W32" i="1"/>
  <c r="AE32" i="1"/>
  <c r="E20" i="1"/>
  <c r="N40" i="1"/>
  <c r="V40" i="1"/>
  <c r="V10" i="1" s="1"/>
  <c r="AD40" i="1"/>
  <c r="D24" i="1"/>
  <c r="D28" i="1"/>
  <c r="E28" i="1"/>
  <c r="K9" i="10"/>
  <c r="K29" i="1" s="1"/>
  <c r="S9" i="10"/>
  <c r="S29" i="1" s="1"/>
  <c r="AA9" i="10"/>
  <c r="AA29" i="1" s="1"/>
  <c r="AI9" i="10"/>
  <c r="AI29" i="1" s="1"/>
  <c r="D36" i="1"/>
  <c r="E36" i="1"/>
  <c r="E22" i="1"/>
  <c r="A8" i="7"/>
  <c r="X9" i="7" s="1"/>
  <c r="S23" i="1" s="1"/>
  <c r="AG22" i="1"/>
  <c r="AG10" i="1" s="1"/>
  <c r="P22" i="1"/>
  <c r="P10" i="1" s="1"/>
  <c r="A8" i="12"/>
  <c r="J9" i="12" s="1"/>
  <c r="H35" i="1" s="1"/>
  <c r="E34" i="1"/>
  <c r="D34" i="1"/>
  <c r="Q22" i="1"/>
  <c r="Q10" i="1" s="1"/>
  <c r="D16" i="1"/>
  <c r="E16" i="1"/>
  <c r="N9" i="4"/>
  <c r="H17" i="1" s="1"/>
  <c r="V9" i="4"/>
  <c r="P17" i="1" s="1"/>
  <c r="AD9" i="4"/>
  <c r="X17" i="1" s="1"/>
  <c r="AL9" i="4"/>
  <c r="AF17" i="1" s="1"/>
  <c r="O9" i="4"/>
  <c r="I17" i="1" s="1"/>
  <c r="W9" i="4"/>
  <c r="Q17" i="1" s="1"/>
  <c r="AE9" i="4"/>
  <c r="Y17" i="1" s="1"/>
  <c r="AM9" i="4"/>
  <c r="AG17" i="1" s="1"/>
  <c r="Q9" i="16"/>
  <c r="Q45" i="1" s="1"/>
  <c r="AG9" i="16"/>
  <c r="AG45" i="1" s="1"/>
  <c r="J9" i="16"/>
  <c r="J45" i="1" s="1"/>
  <c r="R9" i="16"/>
  <c r="R45" i="1" s="1"/>
  <c r="Z9" i="16"/>
  <c r="Z45" i="1" s="1"/>
  <c r="AH9" i="16"/>
  <c r="AH45" i="1" s="1"/>
  <c r="I9" i="16"/>
  <c r="I45" i="1" s="1"/>
  <c r="Y9" i="16"/>
  <c r="Y45" i="1" s="1"/>
  <c r="D44" i="1"/>
  <c r="AI9" i="16"/>
  <c r="AI45" i="1" s="1"/>
  <c r="E44" i="1"/>
  <c r="AD9" i="16"/>
  <c r="AD45" i="1" s="1"/>
  <c r="E38" i="1"/>
  <c r="AM9" i="14"/>
  <c r="AJ39" i="1" s="1"/>
  <c r="D38" i="1"/>
  <c r="O9" i="14"/>
  <c r="L39" i="1" s="1"/>
  <c r="AE9" i="14"/>
  <c r="AB39" i="1" s="1"/>
  <c r="AJ38" i="1"/>
  <c r="AJ10" i="1" s="1"/>
  <c r="W9" i="14"/>
  <c r="T39" i="1" s="1"/>
  <c r="L38" i="1"/>
  <c r="L10" i="1" s="1"/>
  <c r="AB38" i="1"/>
  <c r="AB10" i="1" s="1"/>
  <c r="H9" i="5"/>
  <c r="G19" i="1" s="1"/>
  <c r="AF9" i="5"/>
  <c r="AE19" i="1" s="1"/>
  <c r="D18" i="1"/>
  <c r="J9" i="5"/>
  <c r="I19" i="1" s="1"/>
  <c r="R9" i="5"/>
  <c r="Q19" i="1" s="1"/>
  <c r="Z9" i="5"/>
  <c r="Y19" i="1" s="1"/>
  <c r="AH9" i="5"/>
  <c r="AG19" i="1" s="1"/>
  <c r="P9" i="5"/>
  <c r="O19" i="1" s="1"/>
  <c r="E18" i="1"/>
  <c r="L9" i="5"/>
  <c r="K19" i="1" s="1"/>
  <c r="T9" i="5"/>
  <c r="S19" i="1" s="1"/>
  <c r="AB9" i="5"/>
  <c r="AA19" i="1" s="1"/>
  <c r="AJ9" i="5"/>
  <c r="AI19" i="1" s="1"/>
  <c r="X9" i="5"/>
  <c r="W19" i="1" s="1"/>
  <c r="G18" i="1"/>
  <c r="O18" i="1"/>
  <c r="O10" i="1" s="1"/>
  <c r="W18" i="1"/>
  <c r="W10" i="1" s="1"/>
  <c r="AE18" i="1"/>
  <c r="AE10" i="1" s="1"/>
  <c r="M9" i="5"/>
  <c r="L19" i="1" s="1"/>
  <c r="U9" i="5"/>
  <c r="T19" i="1" s="1"/>
  <c r="AC9" i="5"/>
  <c r="AB19" i="1" s="1"/>
  <c r="AK9" i="5"/>
  <c r="AJ19" i="1" s="1"/>
  <c r="C10" i="1"/>
  <c r="AH10" i="1"/>
  <c r="Z10" i="1"/>
  <c r="AD10" i="1"/>
  <c r="R10" i="1"/>
  <c r="F10" i="1"/>
  <c r="N10" i="1"/>
  <c r="K10" i="1"/>
  <c r="S10" i="1"/>
  <c r="AA10" i="1"/>
  <c r="S9" i="3"/>
  <c r="J15" i="1" s="1"/>
  <c r="AA9" i="3"/>
  <c r="R15" i="1" s="1"/>
  <c r="AI9" i="3"/>
  <c r="Z15" i="1" s="1"/>
  <c r="AQ9" i="3"/>
  <c r="AH15" i="1" s="1"/>
  <c r="T9" i="3"/>
  <c r="K15" i="1" s="1"/>
  <c r="AB9" i="3"/>
  <c r="S15" i="1" s="1"/>
  <c r="AJ9" i="3"/>
  <c r="AA15" i="1" s="1"/>
  <c r="AR9" i="3"/>
  <c r="AI15" i="1" s="1"/>
  <c r="U10" i="1"/>
  <c r="M10" i="1"/>
  <c r="AC10" i="1"/>
  <c r="E14" i="1"/>
  <c r="I10" i="1"/>
  <c r="J10" i="1"/>
  <c r="D14" i="1"/>
  <c r="Y10" i="1"/>
  <c r="H10" i="1"/>
  <c r="X10" i="1"/>
  <c r="AF10" i="1"/>
  <c r="D12" i="1"/>
  <c r="N9" i="2"/>
  <c r="G13" i="1" s="1"/>
  <c r="V9" i="2"/>
  <c r="O13" i="1" s="1"/>
  <c r="AD9" i="2"/>
  <c r="W13" i="1" s="1"/>
  <c r="AL9" i="2"/>
  <c r="AE13" i="1" s="1"/>
  <c r="G12" i="1"/>
  <c r="Q9" i="2"/>
  <c r="J13" i="1" s="1"/>
  <c r="Y9" i="2"/>
  <c r="R13" i="1" s="1"/>
  <c r="AG9" i="2"/>
  <c r="Z13" i="1" s="1"/>
  <c r="E12" i="1"/>
  <c r="T10" i="1"/>
  <c r="S9" i="2"/>
  <c r="L13" i="1" s="1"/>
  <c r="AA9" i="2"/>
  <c r="T13" i="1" s="1"/>
  <c r="AI9" i="2"/>
  <c r="AB13" i="1" s="1"/>
  <c r="AQ9" i="2"/>
  <c r="AJ13" i="1" s="1"/>
  <c r="A8" i="8"/>
  <c r="M9" i="8" s="1"/>
  <c r="M25" i="1" s="1"/>
  <c r="E24" i="1"/>
  <c r="AM9" i="3"/>
  <c r="AD15" i="1" s="1"/>
  <c r="AE9" i="3"/>
  <c r="V15" i="1" s="1"/>
  <c r="W9" i="3"/>
  <c r="N15" i="1" s="1"/>
  <c r="O9" i="3"/>
  <c r="F15" i="1" s="1"/>
  <c r="AS9" i="3"/>
  <c r="AJ15" i="1" s="1"/>
  <c r="AK9" i="3"/>
  <c r="AB15" i="1" s="1"/>
  <c r="AC9" i="3"/>
  <c r="T15" i="1" s="1"/>
  <c r="U9" i="3"/>
  <c r="L15" i="1" s="1"/>
  <c r="AP9" i="3"/>
  <c r="AG15" i="1" s="1"/>
  <c r="AH9" i="3"/>
  <c r="Y15" i="1" s="1"/>
  <c r="Z9" i="3"/>
  <c r="Q15" i="1" s="1"/>
  <c r="R9" i="3"/>
  <c r="I15" i="1" s="1"/>
  <c r="AO9" i="3"/>
  <c r="AF15" i="1" s="1"/>
  <c r="V9" i="3"/>
  <c r="M15" i="1" s="1"/>
  <c r="AD9" i="3"/>
  <c r="U15" i="1" s="1"/>
  <c r="AL9" i="3"/>
  <c r="AC15" i="1" s="1"/>
  <c r="F9" i="9"/>
  <c r="G27" i="1" s="1"/>
  <c r="N9" i="9"/>
  <c r="O27" i="1" s="1"/>
  <c r="V9" i="9"/>
  <c r="W27" i="1" s="1"/>
  <c r="AD9" i="9"/>
  <c r="AE27" i="1" s="1"/>
  <c r="H9" i="13"/>
  <c r="H37" i="1" s="1"/>
  <c r="P9" i="13"/>
  <c r="P37" i="1" s="1"/>
  <c r="X9" i="13"/>
  <c r="X37" i="1" s="1"/>
  <c r="AF9" i="13"/>
  <c r="AF37" i="1" s="1"/>
  <c r="AA9" i="16"/>
  <c r="AA45" i="1" s="1"/>
  <c r="S9" i="16"/>
  <c r="S45" i="1" s="1"/>
  <c r="K9" i="16"/>
  <c r="K45" i="1" s="1"/>
  <c r="V9" i="16"/>
  <c r="V45" i="1" s="1"/>
  <c r="N9" i="16"/>
  <c r="N45" i="1" s="1"/>
  <c r="F9" i="16"/>
  <c r="F45" i="1" s="1"/>
  <c r="M9" i="16"/>
  <c r="M45" i="1" s="1"/>
  <c r="U9" i="16"/>
  <c r="U45" i="1" s="1"/>
  <c r="AC9" i="16"/>
  <c r="AC45" i="1" s="1"/>
  <c r="AP9" i="4"/>
  <c r="AJ17" i="1" s="1"/>
  <c r="AH9" i="4"/>
  <c r="AB17" i="1" s="1"/>
  <c r="Z9" i="4"/>
  <c r="T17" i="1" s="1"/>
  <c r="R9" i="4"/>
  <c r="L17" i="1" s="1"/>
  <c r="AN9" i="4"/>
  <c r="AH17" i="1" s="1"/>
  <c r="AF9" i="4"/>
  <c r="Z17" i="1" s="1"/>
  <c r="X9" i="4"/>
  <c r="R17" i="1" s="1"/>
  <c r="P9" i="4"/>
  <c r="J17" i="1" s="1"/>
  <c r="AK9" i="4"/>
  <c r="AE17" i="1" s="1"/>
  <c r="AC9" i="4"/>
  <c r="W17" i="1" s="1"/>
  <c r="U9" i="4"/>
  <c r="O17" i="1" s="1"/>
  <c r="M9" i="4"/>
  <c r="G17" i="1" s="1"/>
  <c r="AJ9" i="4"/>
  <c r="AD17" i="1" s="1"/>
  <c r="AB9" i="4"/>
  <c r="V17" i="1" s="1"/>
  <c r="T9" i="4"/>
  <c r="N17" i="1" s="1"/>
  <c r="L9" i="4"/>
  <c r="F17" i="1" s="1"/>
  <c r="S9" i="4"/>
  <c r="M17" i="1" s="1"/>
  <c r="AA9" i="4"/>
  <c r="U17" i="1" s="1"/>
  <c r="AI9" i="4"/>
  <c r="AC17" i="1" s="1"/>
  <c r="H9" i="10"/>
  <c r="H29" i="1" s="1"/>
  <c r="P9" i="10"/>
  <c r="P29" i="1" s="1"/>
  <c r="X9" i="10"/>
  <c r="X29" i="1" s="1"/>
  <c r="AF9" i="10"/>
  <c r="AF29" i="1" s="1"/>
  <c r="K9" i="14"/>
  <c r="H39" i="1" s="1"/>
  <c r="S9" i="14"/>
  <c r="P39" i="1" s="1"/>
  <c r="AA9" i="14"/>
  <c r="X39" i="1" s="1"/>
  <c r="AI9" i="14"/>
  <c r="AF39" i="1" s="1"/>
  <c r="P9" i="3"/>
  <c r="G15" i="1" s="1"/>
  <c r="X9" i="3"/>
  <c r="O15" i="1" s="1"/>
  <c r="AF9" i="3"/>
  <c r="W15" i="1" s="1"/>
  <c r="AN9" i="3"/>
  <c r="AE15" i="1" s="1"/>
  <c r="AI9" i="5"/>
  <c r="AH19" i="1" s="1"/>
  <c r="AA9" i="5"/>
  <c r="Z19" i="1" s="1"/>
  <c r="S9" i="5"/>
  <c r="R19" i="1" s="1"/>
  <c r="K9" i="5"/>
  <c r="J19" i="1" s="1"/>
  <c r="AG9" i="5"/>
  <c r="AF19" i="1" s="1"/>
  <c r="Y9" i="5"/>
  <c r="X19" i="1" s="1"/>
  <c r="Q9" i="5"/>
  <c r="P19" i="1" s="1"/>
  <c r="I9" i="5"/>
  <c r="H19" i="1" s="1"/>
  <c r="AD9" i="5"/>
  <c r="AC19" i="1" s="1"/>
  <c r="V9" i="5"/>
  <c r="U19" i="1" s="1"/>
  <c r="N9" i="5"/>
  <c r="M19" i="1" s="1"/>
  <c r="AF9" i="6"/>
  <c r="AG21" i="1" s="1"/>
  <c r="X9" i="6"/>
  <c r="Y21" i="1" s="1"/>
  <c r="P9" i="6"/>
  <c r="Q21" i="1" s="1"/>
  <c r="H9" i="6"/>
  <c r="I21" i="1" s="1"/>
  <c r="AD9" i="6"/>
  <c r="AE21" i="1" s="1"/>
  <c r="V9" i="6"/>
  <c r="W21" i="1" s="1"/>
  <c r="N9" i="6"/>
  <c r="O21" i="1" s="1"/>
  <c r="F9" i="6"/>
  <c r="G21" i="1" s="1"/>
  <c r="AI9" i="6"/>
  <c r="AJ21" i="1" s="1"/>
  <c r="AA9" i="6"/>
  <c r="AB21" i="1" s="1"/>
  <c r="S9" i="6"/>
  <c r="T21" i="1" s="1"/>
  <c r="K9" i="6"/>
  <c r="L21" i="1" s="1"/>
  <c r="L9" i="6"/>
  <c r="M21" i="1" s="1"/>
  <c r="T9" i="6"/>
  <c r="U21" i="1" s="1"/>
  <c r="AB9" i="6"/>
  <c r="AC21" i="1" s="1"/>
  <c r="H9" i="9"/>
  <c r="I27" i="1" s="1"/>
  <c r="P9" i="9"/>
  <c r="Q27" i="1" s="1"/>
  <c r="X9" i="9"/>
  <c r="Y27" i="1" s="1"/>
  <c r="AF9" i="9"/>
  <c r="AG27" i="1" s="1"/>
  <c r="J9" i="13"/>
  <c r="J37" i="1" s="1"/>
  <c r="R9" i="13"/>
  <c r="R37" i="1" s="1"/>
  <c r="Z9" i="13"/>
  <c r="Z37" i="1" s="1"/>
  <c r="AH9" i="13"/>
  <c r="AH37" i="1" s="1"/>
  <c r="G9" i="16"/>
  <c r="G45" i="1" s="1"/>
  <c r="O9" i="16"/>
  <c r="O45" i="1" s="1"/>
  <c r="W9" i="16"/>
  <c r="W45" i="1" s="1"/>
  <c r="AE9" i="16"/>
  <c r="AE45" i="1" s="1"/>
  <c r="P9" i="2"/>
  <c r="I13" i="1" s="1"/>
  <c r="X9" i="2"/>
  <c r="Q13" i="1" s="1"/>
  <c r="AF9" i="2"/>
  <c r="Y13" i="1" s="1"/>
  <c r="AN9" i="2"/>
  <c r="AG13" i="1" s="1"/>
  <c r="Q9" i="3"/>
  <c r="H15" i="1" s="1"/>
  <c r="Y9" i="3"/>
  <c r="P15" i="1" s="1"/>
  <c r="AG9" i="3"/>
  <c r="X15" i="1" s="1"/>
  <c r="G9" i="5"/>
  <c r="F19" i="1" s="1"/>
  <c r="O9" i="5"/>
  <c r="N19" i="1" s="1"/>
  <c r="W9" i="5"/>
  <c r="V19" i="1" s="1"/>
  <c r="AE9" i="5"/>
  <c r="AD19" i="1" s="1"/>
  <c r="E9" i="6"/>
  <c r="F21" i="1" s="1"/>
  <c r="M9" i="6"/>
  <c r="N21" i="1" s="1"/>
  <c r="U9" i="6"/>
  <c r="V21" i="1" s="1"/>
  <c r="AC9" i="6"/>
  <c r="AD21" i="1" s="1"/>
  <c r="J9" i="10"/>
  <c r="J29" i="1" s="1"/>
  <c r="R9" i="10"/>
  <c r="R29" i="1" s="1"/>
  <c r="Z9" i="10"/>
  <c r="Z29" i="1" s="1"/>
  <c r="AH9" i="10"/>
  <c r="AH29" i="1" s="1"/>
  <c r="M9" i="14"/>
  <c r="J39" i="1" s="1"/>
  <c r="U9" i="14"/>
  <c r="R39" i="1" s="1"/>
  <c r="AC9" i="14"/>
  <c r="Z39" i="1" s="1"/>
  <c r="AK9" i="14"/>
  <c r="AH39" i="1" s="1"/>
  <c r="H9" i="16"/>
  <c r="H45" i="1" s="1"/>
  <c r="P9" i="16"/>
  <c r="P45" i="1" s="1"/>
  <c r="X9" i="16"/>
  <c r="X45" i="1" s="1"/>
  <c r="AF9" i="16"/>
  <c r="AF45" i="1" s="1"/>
  <c r="L9" i="13"/>
  <c r="L37" i="1" s="1"/>
  <c r="T9" i="13"/>
  <c r="T37" i="1" s="1"/>
  <c r="AB9" i="13"/>
  <c r="AB37" i="1" s="1"/>
  <c r="AJ9" i="13"/>
  <c r="AJ37" i="1" s="1"/>
  <c r="AG9" i="13"/>
  <c r="AG37" i="1" s="1"/>
  <c r="Y9" i="13"/>
  <c r="Y37" i="1" s="1"/>
  <c r="Q9" i="13"/>
  <c r="Q37" i="1" s="1"/>
  <c r="I9" i="13"/>
  <c r="I37" i="1" s="1"/>
  <c r="AD9" i="13"/>
  <c r="AD37" i="1" s="1"/>
  <c r="V9" i="13"/>
  <c r="V37" i="1" s="1"/>
  <c r="N9" i="13"/>
  <c r="N37" i="1" s="1"/>
  <c r="F9" i="13"/>
  <c r="F37" i="1" s="1"/>
  <c r="AI9" i="13"/>
  <c r="AI37" i="1" s="1"/>
  <c r="AA9" i="13"/>
  <c r="AA37" i="1" s="1"/>
  <c r="S9" i="13"/>
  <c r="S37" i="1" s="1"/>
  <c r="K9" i="13"/>
  <c r="K37" i="1" s="1"/>
  <c r="M9" i="13"/>
  <c r="M37" i="1" s="1"/>
  <c r="U9" i="13"/>
  <c r="U37" i="1" s="1"/>
  <c r="AC9" i="13"/>
  <c r="AC37" i="1" s="1"/>
  <c r="AB9" i="9"/>
  <c r="AC27" i="1" s="1"/>
  <c r="T9" i="9"/>
  <c r="U27" i="1" s="1"/>
  <c r="L9" i="9"/>
  <c r="M27" i="1" s="1"/>
  <c r="AG9" i="9"/>
  <c r="AH27" i="1" s="1"/>
  <c r="Y9" i="9"/>
  <c r="Z27" i="1" s="1"/>
  <c r="Q9" i="9"/>
  <c r="R27" i="1" s="1"/>
  <c r="I9" i="9"/>
  <c r="J27" i="1" s="1"/>
  <c r="AE9" i="9"/>
  <c r="AF27" i="1" s="1"/>
  <c r="W9" i="9"/>
  <c r="X27" i="1" s="1"/>
  <c r="O9" i="9"/>
  <c r="P27" i="1" s="1"/>
  <c r="G9" i="9"/>
  <c r="H27" i="1" s="1"/>
  <c r="AJ9" i="10"/>
  <c r="AJ29" i="1" s="1"/>
  <c r="AB9" i="10"/>
  <c r="AB29" i="1" s="1"/>
  <c r="T9" i="10"/>
  <c r="T29" i="1" s="1"/>
  <c r="L9" i="10"/>
  <c r="L29" i="1" s="1"/>
  <c r="AG9" i="10"/>
  <c r="AG29" i="1" s="1"/>
  <c r="Y9" i="10"/>
  <c r="Y29" i="1" s="1"/>
  <c r="Q9" i="10"/>
  <c r="Q29" i="1" s="1"/>
  <c r="I9" i="10"/>
  <c r="I29" i="1" s="1"/>
  <c r="AE9" i="10"/>
  <c r="AE29" i="1" s="1"/>
  <c r="W9" i="10"/>
  <c r="W29" i="1" s="1"/>
  <c r="O9" i="10"/>
  <c r="O29" i="1" s="1"/>
  <c r="G9" i="10"/>
  <c r="G29" i="1" s="1"/>
  <c r="M9" i="10"/>
  <c r="M29" i="1" s="1"/>
  <c r="U9" i="10"/>
  <c r="U29" i="1" s="1"/>
  <c r="AC9" i="10"/>
  <c r="AC29" i="1" s="1"/>
  <c r="H9" i="12"/>
  <c r="F35" i="1" s="1"/>
  <c r="AH9" i="14"/>
  <c r="AE39" i="1" s="1"/>
  <c r="Z9" i="14"/>
  <c r="W39" i="1" s="1"/>
  <c r="R9" i="14"/>
  <c r="O39" i="1" s="1"/>
  <c r="J9" i="14"/>
  <c r="G39" i="1" s="1"/>
  <c r="AL9" i="14"/>
  <c r="AI39" i="1" s="1"/>
  <c r="AD9" i="14"/>
  <c r="AA39" i="1" s="1"/>
  <c r="V9" i="14"/>
  <c r="S39" i="1" s="1"/>
  <c r="N9" i="14"/>
  <c r="K39" i="1" s="1"/>
  <c r="AJ9" i="14"/>
  <c r="AG39" i="1" s="1"/>
  <c r="AB9" i="14"/>
  <c r="Y39" i="1" s="1"/>
  <c r="T9" i="14"/>
  <c r="Q39" i="1" s="1"/>
  <c r="L9" i="14"/>
  <c r="I39" i="1" s="1"/>
  <c r="P9" i="14"/>
  <c r="M39" i="1" s="1"/>
  <c r="X9" i="14"/>
  <c r="U39" i="1" s="1"/>
  <c r="AF9" i="14"/>
  <c r="AC39" i="1" s="1"/>
  <c r="AM9" i="2"/>
  <c r="AF13" i="1" s="1"/>
  <c r="AE9" i="2"/>
  <c r="X13" i="1" s="1"/>
  <c r="W9" i="2"/>
  <c r="P13" i="1" s="1"/>
  <c r="O9" i="2"/>
  <c r="H13" i="1" s="1"/>
  <c r="AK9" i="2"/>
  <c r="AD13" i="1" s="1"/>
  <c r="AC9" i="2"/>
  <c r="V13" i="1" s="1"/>
  <c r="U9" i="2"/>
  <c r="N13" i="1" s="1"/>
  <c r="M9" i="2"/>
  <c r="F13" i="1" s="1"/>
  <c r="AP9" i="2"/>
  <c r="AI13" i="1" s="1"/>
  <c r="AH9" i="2"/>
  <c r="AA13" i="1" s="1"/>
  <c r="Z9" i="2"/>
  <c r="S13" i="1" s="1"/>
  <c r="R9" i="2"/>
  <c r="K13" i="1" s="1"/>
  <c r="AO9" i="2"/>
  <c r="AH13" i="1" s="1"/>
  <c r="T9" i="2"/>
  <c r="M13" i="1" s="1"/>
  <c r="AB9" i="2"/>
  <c r="U13" i="1" s="1"/>
  <c r="AJ9" i="2"/>
  <c r="AC13" i="1" s="1"/>
  <c r="Q9" i="4"/>
  <c r="K17" i="1" s="1"/>
  <c r="Y9" i="4"/>
  <c r="S17" i="1" s="1"/>
  <c r="AG9" i="4"/>
  <c r="AA17" i="1" s="1"/>
  <c r="AO9" i="4"/>
  <c r="AI17" i="1" s="1"/>
  <c r="I9" i="6"/>
  <c r="J21" i="1" s="1"/>
  <c r="Q9" i="6"/>
  <c r="R21" i="1" s="1"/>
  <c r="Y9" i="6"/>
  <c r="Z21" i="1" s="1"/>
  <c r="AG9" i="6"/>
  <c r="AH21" i="1" s="1"/>
  <c r="G9" i="8"/>
  <c r="G25" i="1" s="1"/>
  <c r="E9" i="9"/>
  <c r="F27" i="1" s="1"/>
  <c r="M9" i="9"/>
  <c r="N27" i="1" s="1"/>
  <c r="U9" i="9"/>
  <c r="V27" i="1" s="1"/>
  <c r="AC9" i="9"/>
  <c r="AD27" i="1" s="1"/>
  <c r="F9" i="10"/>
  <c r="F29" i="1" s="1"/>
  <c r="N9" i="10"/>
  <c r="N29" i="1" s="1"/>
  <c r="V9" i="10"/>
  <c r="V29" i="1" s="1"/>
  <c r="AD9" i="10"/>
  <c r="AD29" i="1" s="1"/>
  <c r="G9" i="13"/>
  <c r="G37" i="1" s="1"/>
  <c r="O9" i="13"/>
  <c r="O37" i="1" s="1"/>
  <c r="W9" i="13"/>
  <c r="W37" i="1" s="1"/>
  <c r="AE9" i="13"/>
  <c r="AE37" i="1" s="1"/>
  <c r="I9" i="14"/>
  <c r="F39" i="1" s="1"/>
  <c r="Q9" i="14"/>
  <c r="N39" i="1" s="1"/>
  <c r="Y9" i="14"/>
  <c r="V39" i="1" s="1"/>
  <c r="AG9" i="14"/>
  <c r="AD39" i="1" s="1"/>
  <c r="L9" i="16"/>
  <c r="L45" i="1" s="1"/>
  <c r="T9" i="16"/>
  <c r="T45" i="1" s="1"/>
  <c r="AB9" i="16"/>
  <c r="AB45" i="1" s="1"/>
  <c r="AJ9" i="16"/>
  <c r="AJ45" i="1" s="1"/>
  <c r="N9" i="7" l="1"/>
  <c r="I23" i="1" s="1"/>
  <c r="E32" i="1"/>
  <c r="A8" i="11"/>
  <c r="A8" i="15"/>
  <c r="E40" i="1"/>
  <c r="AH9" i="8"/>
  <c r="AH25" i="1" s="1"/>
  <c r="Z9" i="8"/>
  <c r="Z25" i="1" s="1"/>
  <c r="AF9" i="8"/>
  <c r="AF25" i="1" s="1"/>
  <c r="AJ9" i="8"/>
  <c r="AJ25" i="1" s="1"/>
  <c r="X9" i="8"/>
  <c r="X25" i="1" s="1"/>
  <c r="P9" i="8"/>
  <c r="P25" i="1" s="1"/>
  <c r="AE9" i="8"/>
  <c r="AE25" i="1" s="1"/>
  <c r="H9" i="8"/>
  <c r="H25" i="1" s="1"/>
  <c r="R9" i="8"/>
  <c r="R25" i="1" s="1"/>
  <c r="J9" i="8"/>
  <c r="J25" i="1" s="1"/>
  <c r="W9" i="8"/>
  <c r="W25" i="1" s="1"/>
  <c r="U9" i="8"/>
  <c r="U25" i="1" s="1"/>
  <c r="AB9" i="8"/>
  <c r="AB25" i="1" s="1"/>
  <c r="O9" i="8"/>
  <c r="O25" i="1" s="1"/>
  <c r="AE9" i="12"/>
  <c r="AC35" i="1" s="1"/>
  <c r="Y9" i="12"/>
  <c r="W35" i="1" s="1"/>
  <c r="AL9" i="12"/>
  <c r="AJ35" i="1" s="1"/>
  <c r="AG9" i="12"/>
  <c r="AE35" i="1" s="1"/>
  <c r="N9" i="12"/>
  <c r="L35" i="1" s="1"/>
  <c r="L9" i="12"/>
  <c r="J35" i="1" s="1"/>
  <c r="S9" i="12"/>
  <c r="Q35" i="1" s="1"/>
  <c r="AJ9" i="12"/>
  <c r="AH35" i="1" s="1"/>
  <c r="P9" i="12"/>
  <c r="N35" i="1" s="1"/>
  <c r="R9" i="12"/>
  <c r="P35" i="1" s="1"/>
  <c r="AK9" i="12"/>
  <c r="AI35" i="1" s="1"/>
  <c r="M9" i="12"/>
  <c r="K35" i="1" s="1"/>
  <c r="AA9" i="7"/>
  <c r="V23" i="1" s="1"/>
  <c r="S9" i="7"/>
  <c r="N23" i="1" s="1"/>
  <c r="R9" i="7"/>
  <c r="M23" i="1" s="1"/>
  <c r="K9" i="7"/>
  <c r="F23" i="1" s="1"/>
  <c r="Q9" i="7"/>
  <c r="L23" i="1" s="1"/>
  <c r="M9" i="7"/>
  <c r="H23" i="1" s="1"/>
  <c r="AM9" i="7"/>
  <c r="AH23" i="1" s="1"/>
  <c r="AB9" i="7"/>
  <c r="W23" i="1" s="1"/>
  <c r="AC9" i="7"/>
  <c r="X23" i="1" s="1"/>
  <c r="AH9" i="7"/>
  <c r="AC23" i="1" s="1"/>
  <c r="V9" i="7"/>
  <c r="Q23" i="1" s="1"/>
  <c r="AL9" i="7"/>
  <c r="AG23" i="1" s="1"/>
  <c r="AJ9" i="7"/>
  <c r="AE23" i="1" s="1"/>
  <c r="Z9" i="7"/>
  <c r="U23" i="1" s="1"/>
  <c r="AK9" i="7"/>
  <c r="AF23" i="1" s="1"/>
  <c r="AF9" i="7"/>
  <c r="AA23" i="1" s="1"/>
  <c r="T9" i="7"/>
  <c r="O23" i="1" s="1"/>
  <c r="AO9" i="7"/>
  <c r="AJ23" i="1" s="1"/>
  <c r="AE9" i="7"/>
  <c r="Z23" i="1" s="1"/>
  <c r="L9" i="7"/>
  <c r="G23" i="1" s="1"/>
  <c r="AG9" i="7"/>
  <c r="AB23" i="1" s="1"/>
  <c r="W9" i="7"/>
  <c r="R23" i="1" s="1"/>
  <c r="P9" i="7"/>
  <c r="K23" i="1" s="1"/>
  <c r="AI9" i="7"/>
  <c r="AD23" i="1" s="1"/>
  <c r="AD9" i="7"/>
  <c r="Y23" i="1" s="1"/>
  <c r="Y9" i="7"/>
  <c r="T23" i="1" s="1"/>
  <c r="O9" i="7"/>
  <c r="J23" i="1" s="1"/>
  <c r="AN9" i="7"/>
  <c r="AI23" i="1" s="1"/>
  <c r="U9" i="7"/>
  <c r="P23" i="1" s="1"/>
  <c r="O9" i="12"/>
  <c r="M35" i="1" s="1"/>
  <c r="T9" i="12"/>
  <c r="R35" i="1" s="1"/>
  <c r="AD9" i="12"/>
  <c r="AB35" i="1" s="1"/>
  <c r="AC9" i="12"/>
  <c r="AA35" i="1" s="1"/>
  <c r="AI9" i="12"/>
  <c r="AG35" i="1" s="1"/>
  <c r="W9" i="12"/>
  <c r="U35" i="1" s="1"/>
  <c r="AB9" i="12"/>
  <c r="Z35" i="1" s="1"/>
  <c r="V9" i="12"/>
  <c r="T35" i="1" s="1"/>
  <c r="U9" i="12"/>
  <c r="S35" i="1" s="1"/>
  <c r="AA9" i="12"/>
  <c r="Y35" i="1" s="1"/>
  <c r="K9" i="12"/>
  <c r="I35" i="1" s="1"/>
  <c r="AH9" i="12"/>
  <c r="AF35" i="1" s="1"/>
  <c r="AF9" i="12"/>
  <c r="AD35" i="1" s="1"/>
  <c r="I9" i="12"/>
  <c r="G35" i="1" s="1"/>
  <c r="X9" i="12"/>
  <c r="V35" i="1" s="1"/>
  <c r="Q9" i="12"/>
  <c r="O35" i="1" s="1"/>
  <c r="Z9" i="12"/>
  <c r="X35" i="1" s="1"/>
  <c r="G10" i="1"/>
  <c r="D10" i="1"/>
  <c r="E10" i="1" s="1"/>
  <c r="L11" i="1" s="1"/>
  <c r="AD9" i="8"/>
  <c r="AD25" i="1" s="1"/>
  <c r="V9" i="8"/>
  <c r="V25" i="1" s="1"/>
  <c r="N9" i="8"/>
  <c r="N25" i="1" s="1"/>
  <c r="F9" i="8"/>
  <c r="F25" i="1" s="1"/>
  <c r="AI9" i="8"/>
  <c r="AI25" i="1" s="1"/>
  <c r="AA9" i="8"/>
  <c r="AA25" i="1" s="1"/>
  <c r="S9" i="8"/>
  <c r="S25" i="1" s="1"/>
  <c r="K9" i="8"/>
  <c r="K25" i="1" s="1"/>
  <c r="AG9" i="8"/>
  <c r="AG25" i="1" s="1"/>
  <c r="Y9" i="8"/>
  <c r="Y25" i="1" s="1"/>
  <c r="Q9" i="8"/>
  <c r="Q25" i="1" s="1"/>
  <c r="I9" i="8"/>
  <c r="I25" i="1" s="1"/>
  <c r="T9" i="8"/>
  <c r="T25" i="1" s="1"/>
  <c r="AC9" i="8"/>
  <c r="AC25" i="1" s="1"/>
  <c r="L9" i="8"/>
  <c r="L25" i="1" s="1"/>
  <c r="I9" i="15" l="1"/>
  <c r="J41" i="1" s="1"/>
  <c r="U9" i="15"/>
  <c r="V41" i="1" s="1"/>
  <c r="Q9" i="15"/>
  <c r="R41" i="1" s="1"/>
  <c r="E9" i="15"/>
  <c r="F41" i="1" s="1"/>
  <c r="AC9" i="15"/>
  <c r="AD41" i="1" s="1"/>
  <c r="Y9" i="15"/>
  <c r="Z41" i="1" s="1"/>
  <c r="J9" i="15"/>
  <c r="K41" i="1" s="1"/>
  <c r="P9" i="15"/>
  <c r="Q41" i="1" s="1"/>
  <c r="AG9" i="15"/>
  <c r="AH41" i="1" s="1"/>
  <c r="R9" i="15"/>
  <c r="S41" i="1" s="1"/>
  <c r="H9" i="15"/>
  <c r="I41" i="1" s="1"/>
  <c r="K9" i="15"/>
  <c r="L41" i="1" s="1"/>
  <c r="X9" i="15"/>
  <c r="Y41" i="1" s="1"/>
  <c r="Z9" i="15"/>
  <c r="AA41" i="1" s="1"/>
  <c r="AD9" i="15"/>
  <c r="AE41" i="1" s="1"/>
  <c r="S9" i="15"/>
  <c r="T41" i="1" s="1"/>
  <c r="M9" i="15"/>
  <c r="N41" i="1" s="1"/>
  <c r="AH9" i="15"/>
  <c r="AI41" i="1" s="1"/>
  <c r="AB9" i="15"/>
  <c r="AC41" i="1" s="1"/>
  <c r="V9" i="15"/>
  <c r="W41" i="1" s="1"/>
  <c r="G9" i="15"/>
  <c r="H41" i="1" s="1"/>
  <c r="AA9" i="15"/>
  <c r="AB41" i="1" s="1"/>
  <c r="T9" i="15"/>
  <c r="U41" i="1" s="1"/>
  <c r="N9" i="15"/>
  <c r="O41" i="1" s="1"/>
  <c r="O9" i="15"/>
  <c r="P41" i="1" s="1"/>
  <c r="AI9" i="15"/>
  <c r="AJ41" i="1" s="1"/>
  <c r="L9" i="15"/>
  <c r="M41" i="1" s="1"/>
  <c r="F9" i="15"/>
  <c r="G41" i="1" s="1"/>
  <c r="W9" i="15"/>
  <c r="X41" i="1" s="1"/>
  <c r="AF9" i="15"/>
  <c r="AG41" i="1" s="1"/>
  <c r="AE9" i="15"/>
  <c r="AF41" i="1" s="1"/>
  <c r="AF9" i="11"/>
  <c r="AF33" i="1" s="1"/>
  <c r="I9" i="11"/>
  <c r="I33" i="1" s="1"/>
  <c r="R9" i="11"/>
  <c r="R33" i="1" s="1"/>
  <c r="T9" i="11"/>
  <c r="T33" i="1" s="1"/>
  <c r="U9" i="11"/>
  <c r="U33" i="1" s="1"/>
  <c r="O9" i="11"/>
  <c r="O33" i="1" s="1"/>
  <c r="AI9" i="11"/>
  <c r="AI33" i="1" s="1"/>
  <c r="Q9" i="11"/>
  <c r="Q33" i="1" s="1"/>
  <c r="AB9" i="11"/>
  <c r="AB33" i="1" s="1"/>
  <c r="AC9" i="11"/>
  <c r="AC33" i="1" s="1"/>
  <c r="J9" i="11"/>
  <c r="J33" i="1" s="1"/>
  <c r="W9" i="11"/>
  <c r="W33" i="1" s="1"/>
  <c r="F9" i="11"/>
  <c r="F33" i="1" s="1"/>
  <c r="X9" i="11"/>
  <c r="X33" i="1" s="1"/>
  <c r="N9" i="11"/>
  <c r="N33" i="1" s="1"/>
  <c r="AJ9" i="11"/>
  <c r="AJ33" i="1" s="1"/>
  <c r="K9" i="11"/>
  <c r="K33" i="1" s="1"/>
  <c r="S9" i="11"/>
  <c r="S33" i="1" s="1"/>
  <c r="Z9" i="11"/>
  <c r="Z33" i="1" s="1"/>
  <c r="AE9" i="11"/>
  <c r="AE33" i="1" s="1"/>
  <c r="V9" i="11"/>
  <c r="V33" i="1" s="1"/>
  <c r="AD9" i="11"/>
  <c r="AD33" i="1" s="1"/>
  <c r="H9" i="11"/>
  <c r="H33" i="1" s="1"/>
  <c r="P9" i="11"/>
  <c r="P33" i="1" s="1"/>
  <c r="Y9" i="11"/>
  <c r="Y33" i="1" s="1"/>
  <c r="L9" i="11"/>
  <c r="L33" i="1" s="1"/>
  <c r="M9" i="11"/>
  <c r="M33" i="1" s="1"/>
  <c r="AG9" i="11"/>
  <c r="AG33" i="1" s="1"/>
  <c r="AH9" i="11"/>
  <c r="AH33" i="1" s="1"/>
  <c r="G9" i="11"/>
  <c r="G33" i="1" s="1"/>
  <c r="AA9" i="11"/>
  <c r="AA33" i="1" s="1"/>
  <c r="AC11" i="1"/>
  <c r="M11" i="1"/>
  <c r="W11" i="1"/>
  <c r="AH11" i="1"/>
  <c r="Y11" i="1"/>
  <c r="J11" i="1"/>
  <c r="AJ11" i="1"/>
  <c r="U11" i="1"/>
  <c r="I11" i="1"/>
  <c r="AD11" i="1"/>
  <c r="N11" i="1"/>
  <c r="F11" i="1"/>
  <c r="P11" i="1"/>
  <c r="AF11" i="1"/>
  <c r="K11" i="1"/>
  <c r="AG11" i="1"/>
  <c r="AB11" i="1"/>
  <c r="V11" i="1"/>
  <c r="S11" i="1"/>
  <c r="Z11" i="1"/>
  <c r="R11" i="1"/>
  <c r="AE11" i="1"/>
  <c r="O11" i="1"/>
  <c r="T11" i="1"/>
  <c r="AI11" i="1"/>
  <c r="AA11" i="1"/>
  <c r="G11" i="1"/>
  <c r="H11" i="1"/>
  <c r="Q11" i="1"/>
  <c r="X11" i="1"/>
</calcChain>
</file>

<file path=xl/sharedStrings.xml><?xml version="1.0" encoding="utf-8"?>
<sst xmlns="http://schemas.openxmlformats.org/spreadsheetml/2006/main" count="5573" uniqueCount="2341">
  <si>
    <t>A</t>
  </si>
  <si>
    <t>B</t>
  </si>
  <si>
    <t>C</t>
  </si>
  <si>
    <t>D</t>
  </si>
  <si>
    <t>E</t>
  </si>
  <si>
    <t>F</t>
  </si>
  <si>
    <t>運送内容の見直し</t>
  </si>
  <si>
    <t>運送契約の方法</t>
  </si>
  <si>
    <t>運送契約の相手方の選定</t>
  </si>
  <si>
    <t>安全の確保</t>
  </si>
  <si>
    <t>その他</t>
  </si>
  <si>
    <t>独自の取組</t>
  </si>
  <si>
    <t>物流の改善提案と協力</t>
  </si>
  <si>
    <t>予約受付システムの導入</t>
  </si>
  <si>
    <t>パレット等の活用</t>
  </si>
  <si>
    <t>発荷主からの入出荷情報等の事前提供</t>
  </si>
  <si>
    <t>幹線輸送部分と集荷配送部分の分離</t>
  </si>
  <si>
    <t>集荷先や配送先の集約 他</t>
  </si>
  <si>
    <t>運転以外の作業部分の分離</t>
  </si>
  <si>
    <t>出荷に合わせた生産・荷造り等</t>
  </si>
  <si>
    <t>荷主側の施設面の改善</t>
  </si>
  <si>
    <t>リードタイムの延長</t>
  </si>
  <si>
    <t>高速道路の利用</t>
  </si>
  <si>
    <t>混雑時を避けた配送</t>
  </si>
  <si>
    <t>発注量の平準化</t>
  </si>
  <si>
    <t>船舶や鉄道へのモーダルシフト</t>
  </si>
  <si>
    <t>納品日の集約</t>
  </si>
  <si>
    <t>検品水準の適正化</t>
  </si>
  <si>
    <t>物流システムや資機材の標準化</t>
  </si>
  <si>
    <t>運送契約の書面化の推進</t>
  </si>
  <si>
    <t>運賃と料金の別建て契約</t>
  </si>
  <si>
    <t>燃油サーチャージの導入</t>
  </si>
  <si>
    <t>下請取引の適正化</t>
  </si>
  <si>
    <t>契約の相手方を選定する際の法令遵守状況の考慮</t>
  </si>
  <si>
    <t>働き方改革等に取組む物流事業者の積極的活用</t>
  </si>
  <si>
    <t>荷役作業時の安全対策</t>
  </si>
  <si>
    <t>異常気象時等の運行の中止・中断等</t>
  </si>
  <si>
    <t>安全運転・安全作業の教育 /サポート体制強化</t>
  </si>
  <si>
    <t>宅配便の再配達の削減への協力</t>
  </si>
  <si>
    <t>協力引越時期の分散への協力他</t>
  </si>
  <si>
    <t>物流を考慮した建築物の設計・運用</t>
  </si>
  <si>
    <t>女性や60代運転手の積極的雇用 の推進</t>
  </si>
  <si>
    <t>全体</t>
  </si>
  <si>
    <t>非開示</t>
  </si>
  <si>
    <t>開示</t>
  </si>
  <si>
    <t>宣言提出企業・組合・団体総数</t>
  </si>
  <si>
    <t>製造業</t>
  </si>
  <si>
    <t>運輸業、郵便業（道路貨物運送業、倉庫業、その他の運輸業・郵便業）</t>
  </si>
  <si>
    <t>卸売業、小売業</t>
  </si>
  <si>
    <t>建設業</t>
  </si>
  <si>
    <t>電気・ガス・熱供給・水道業</t>
  </si>
  <si>
    <t>情報通信業</t>
  </si>
  <si>
    <t>金融業、保険業</t>
  </si>
  <si>
    <t>不動産業、物品賃貸業</t>
  </si>
  <si>
    <t>学術研究、専門・技術サービス業</t>
  </si>
  <si>
    <t>教育・学習支援業</t>
  </si>
  <si>
    <t>医療、福祉</t>
  </si>
  <si>
    <t>複合サービス事業</t>
  </si>
  <si>
    <t>サービス業（他に分類されないもの）</t>
  </si>
  <si>
    <t>鉱業、採石業、砂利採取業</t>
  </si>
  <si>
    <t>分類不能の産業</t>
  </si>
  <si>
    <t>企業数</t>
  </si>
  <si>
    <t>なし</t>
  </si>
  <si>
    <t>合計</t>
  </si>
  <si>
    <t>選択数</t>
  </si>
  <si>
    <t>割合</t>
  </si>
  <si>
    <t>番号</t>
  </si>
  <si>
    <t>社名</t>
  </si>
  <si>
    <t>追加</t>
  </si>
  <si>
    <t>所在地</t>
  </si>
  <si>
    <t>最終更新</t>
  </si>
  <si>
    <t>001</t>
  </si>
  <si>
    <t>IHIジェットサービス</t>
  </si>
  <si>
    <t>東京</t>
  </si>
  <si>
    <t>002</t>
  </si>
  <si>
    <t>愛三工業</t>
  </si>
  <si>
    <t>愛知</t>
  </si>
  <si>
    <t>003</t>
  </si>
  <si>
    <t>004</t>
  </si>
  <si>
    <t>アイシン･エィ･ダブリュ工業</t>
  </si>
  <si>
    <t>福井</t>
  </si>
  <si>
    <t>005</t>
  </si>
  <si>
    <t>アイシン化工</t>
  </si>
  <si>
    <t>006</t>
  </si>
  <si>
    <t>アイシン機工</t>
  </si>
  <si>
    <t>007</t>
  </si>
  <si>
    <t>アイシン九州</t>
  </si>
  <si>
    <t>熊本</t>
  </si>
  <si>
    <t>008</t>
  </si>
  <si>
    <t>アイシン九州キャスティング</t>
  </si>
  <si>
    <t>009</t>
  </si>
  <si>
    <t>アイシン軽金属</t>
  </si>
  <si>
    <t>富山</t>
  </si>
  <si>
    <t>010</t>
  </si>
  <si>
    <t>アイシン辰栄</t>
  </si>
  <si>
    <t>011</t>
  </si>
  <si>
    <t>012</t>
  </si>
  <si>
    <t>アイシン高丘</t>
  </si>
  <si>
    <t>013</t>
  </si>
  <si>
    <t>愛知機械工業</t>
  </si>
  <si>
    <t>014</t>
  </si>
  <si>
    <t>愛知製鋼</t>
  </si>
  <si>
    <t>015</t>
  </si>
  <si>
    <t>IDEC</t>
  </si>
  <si>
    <t>大阪</t>
  </si>
  <si>
    <t>016</t>
  </si>
  <si>
    <t>赤城乳業</t>
  </si>
  <si>
    <t>埼玉</t>
  </si>
  <si>
    <t>017</t>
  </si>
  <si>
    <t>秋田プライウッド</t>
  </si>
  <si>
    <t>秋田</t>
  </si>
  <si>
    <t>018</t>
  </si>
  <si>
    <t>朝日印刷</t>
  </si>
  <si>
    <t>019</t>
  </si>
  <si>
    <t>アサヒ飲料</t>
  </si>
  <si>
    <t>020</t>
  </si>
  <si>
    <t>旭化成</t>
  </si>
  <si>
    <t>021</t>
  </si>
  <si>
    <t>アサヒカルピスウェルネス</t>
  </si>
  <si>
    <t>022</t>
  </si>
  <si>
    <t>アサヒグループ食品</t>
  </si>
  <si>
    <t>7月？日</t>
  </si>
  <si>
    <t>023</t>
  </si>
  <si>
    <t>アサヒグループホールディングス</t>
  </si>
  <si>
    <t>024</t>
  </si>
  <si>
    <t>朝日段ボール</t>
  </si>
  <si>
    <t>香川</t>
  </si>
  <si>
    <t>025</t>
  </si>
  <si>
    <t>アサヒビール</t>
  </si>
  <si>
    <t>026</t>
  </si>
  <si>
    <t>027</t>
  </si>
  <si>
    <t>アステラス製薬</t>
  </si>
  <si>
    <t>028</t>
  </si>
  <si>
    <t>ADEKA</t>
  </si>
  <si>
    <t>029</t>
  </si>
  <si>
    <t>アドヴィックス</t>
  </si>
  <si>
    <t>030</t>
  </si>
  <si>
    <t>AmkorTechnologyJapan</t>
  </si>
  <si>
    <t>神奈川</t>
  </si>
  <si>
    <t>031</t>
  </si>
  <si>
    <t>アルプスアルパイン</t>
  </si>
  <si>
    <t>032</t>
  </si>
  <si>
    <t>アロン化成</t>
  </si>
  <si>
    <t>033</t>
  </si>
  <si>
    <t>池田模範堂　</t>
  </si>
  <si>
    <t>034</t>
  </si>
  <si>
    <t>石塚硝子</t>
  </si>
  <si>
    <t>035</t>
  </si>
  <si>
    <t>いすゞ自動車</t>
  </si>
  <si>
    <t>036</t>
  </si>
  <si>
    <t>出雲村田製作所</t>
  </si>
  <si>
    <t>島根</t>
  </si>
  <si>
    <t>037</t>
  </si>
  <si>
    <t>伊藤園</t>
  </si>
  <si>
    <t>038</t>
  </si>
  <si>
    <t>伊藤ハム</t>
  </si>
  <si>
    <t>兵庫</t>
  </si>
  <si>
    <t>039</t>
  </si>
  <si>
    <t>伊藤ハム米久ホールディングス</t>
  </si>
  <si>
    <t>040</t>
  </si>
  <si>
    <t>041</t>
  </si>
  <si>
    <t>イハラ紙器</t>
  </si>
  <si>
    <t>静岡</t>
  </si>
  <si>
    <t>042</t>
  </si>
  <si>
    <t>イリソ電子工業</t>
  </si>
  <si>
    <t>043</t>
  </si>
  <si>
    <t>上野キヤノンマテリアル</t>
  </si>
  <si>
    <t>三重</t>
  </si>
  <si>
    <t>044</t>
  </si>
  <si>
    <t>宇部興産</t>
  </si>
  <si>
    <t>山口</t>
  </si>
  <si>
    <t>045</t>
  </si>
  <si>
    <t>江崎グリコ</t>
  </si>
  <si>
    <t>046</t>
  </si>
  <si>
    <t>エステー</t>
  </si>
  <si>
    <t>047</t>
  </si>
  <si>
    <t>エスビー食品</t>
  </si>
  <si>
    <t>048</t>
  </si>
  <si>
    <t>エノモト</t>
  </si>
  <si>
    <t>山梨</t>
  </si>
  <si>
    <t>049</t>
  </si>
  <si>
    <t>エバラ食品工業</t>
  </si>
  <si>
    <t>050</t>
  </si>
  <si>
    <t>エムケー精工</t>
  </si>
  <si>
    <t>長野</t>
  </si>
  <si>
    <t>051</t>
  </si>
  <si>
    <t>エンシュウ</t>
  </si>
  <si>
    <t>052</t>
  </si>
  <si>
    <t>AGC</t>
  </si>
  <si>
    <t>053</t>
  </si>
  <si>
    <t>王子グループ（王子ホールディングス）</t>
  </si>
  <si>
    <t>054</t>
  </si>
  <si>
    <t>大分キヤノン</t>
  </si>
  <si>
    <t>大分</t>
  </si>
  <si>
    <t>055</t>
  </si>
  <si>
    <t>大分キヤノンマテリアル</t>
  </si>
  <si>
    <t>056</t>
  </si>
  <si>
    <t>大阪有機化学工業</t>
  </si>
  <si>
    <t>057</t>
  </si>
  <si>
    <t>オカムラ</t>
  </si>
  <si>
    <t>058</t>
  </si>
  <si>
    <t>岡山村田製作所</t>
  </si>
  <si>
    <t>岡山</t>
  </si>
  <si>
    <t>059</t>
  </si>
  <si>
    <t>オタフクソース</t>
  </si>
  <si>
    <t>広島</t>
  </si>
  <si>
    <t>060</t>
  </si>
  <si>
    <t>オムロン</t>
  </si>
  <si>
    <t>京都</t>
  </si>
  <si>
    <t>061</t>
  </si>
  <si>
    <t>オリンパス テルモ バイオマテリアル</t>
  </si>
  <si>
    <t>062</t>
  </si>
  <si>
    <t>オルビス</t>
  </si>
  <si>
    <t>063</t>
  </si>
  <si>
    <t>OKK</t>
  </si>
  <si>
    <t>064</t>
  </si>
  <si>
    <t>花王</t>
  </si>
  <si>
    <t>065</t>
  </si>
  <si>
    <t>カゴメ</t>
  </si>
  <si>
    <t>066</t>
  </si>
  <si>
    <t>カシオ計算機</t>
  </si>
  <si>
    <t>067</t>
  </si>
  <si>
    <t>片山衣料</t>
  </si>
  <si>
    <t>068</t>
  </si>
  <si>
    <t>カルビー</t>
  </si>
  <si>
    <t>069</t>
  </si>
  <si>
    <t>川崎重工業</t>
  </si>
  <si>
    <t>070</t>
  </si>
  <si>
    <t>川俣精機</t>
  </si>
  <si>
    <t>福島</t>
  </si>
  <si>
    <t>071</t>
  </si>
  <si>
    <t>北芝電機</t>
  </si>
  <si>
    <t>072</t>
  </si>
  <si>
    <t>キッコーマン飲料</t>
  </si>
  <si>
    <t>千葉</t>
  </si>
  <si>
    <t>073</t>
  </si>
  <si>
    <t>キッコーマン食品</t>
  </si>
  <si>
    <t>074</t>
  </si>
  <si>
    <t>キヤノン</t>
  </si>
  <si>
    <t>075</t>
  </si>
  <si>
    <t>キヤノン化成</t>
  </si>
  <si>
    <t>茨城</t>
  </si>
  <si>
    <t>076</t>
  </si>
  <si>
    <t>キヤノン・コンポーネンツ</t>
  </si>
  <si>
    <t>077</t>
  </si>
  <si>
    <t>キヤノン電子</t>
  </si>
  <si>
    <t>078</t>
  </si>
  <si>
    <t>キヤノントッキ</t>
  </si>
  <si>
    <t>新潟</t>
  </si>
  <si>
    <t>079</t>
  </si>
  <si>
    <t>キヤノンプレシジョン</t>
  </si>
  <si>
    <t>青森</t>
  </si>
  <si>
    <t>080</t>
  </si>
  <si>
    <t>キヤノンメディカルシステムズ</t>
  </si>
  <si>
    <t>栃木</t>
  </si>
  <si>
    <t>081</t>
  </si>
  <si>
    <t>九州小島</t>
  </si>
  <si>
    <t>福岡</t>
  </si>
  <si>
    <t>082</t>
  </si>
  <si>
    <t>キユーピー</t>
  </si>
  <si>
    <t>083</t>
  </si>
  <si>
    <t>084</t>
  </si>
  <si>
    <t>協和発酵バイオ</t>
  </si>
  <si>
    <t>085</t>
  </si>
  <si>
    <t>協和ファーマケミカル</t>
  </si>
  <si>
    <t>086</t>
  </si>
  <si>
    <t>霧島酒造</t>
  </si>
  <si>
    <t>宮崎</t>
  </si>
  <si>
    <t>087</t>
  </si>
  <si>
    <t>キリンビバレッジ</t>
  </si>
  <si>
    <t>088</t>
  </si>
  <si>
    <t>キリンビール</t>
  </si>
  <si>
    <t>089</t>
  </si>
  <si>
    <t>近電写真工業</t>
  </si>
  <si>
    <t>090</t>
  </si>
  <si>
    <t>キーコーヒー</t>
  </si>
  <si>
    <t>091</t>
  </si>
  <si>
    <t>岐阜車体工業</t>
  </si>
  <si>
    <t>岐阜</t>
  </si>
  <si>
    <t>092</t>
  </si>
  <si>
    <t>クラシエホームプロダクツ</t>
  </si>
  <si>
    <t>093</t>
  </si>
  <si>
    <t>クラレ</t>
  </si>
  <si>
    <t>094</t>
  </si>
  <si>
    <t>クリナップ</t>
  </si>
  <si>
    <t>095</t>
  </si>
  <si>
    <t>クリンペットジャパン</t>
  </si>
  <si>
    <t>愛媛</t>
  </si>
  <si>
    <t>096</t>
  </si>
  <si>
    <t>クレハ</t>
  </si>
  <si>
    <t>097</t>
  </si>
  <si>
    <t>ケイエス冷凍食品</t>
  </si>
  <si>
    <t>098</t>
  </si>
  <si>
    <t>月桂冠</t>
  </si>
  <si>
    <t>099</t>
  </si>
  <si>
    <t>神戸製鋼所</t>
  </si>
  <si>
    <t>100</t>
  </si>
  <si>
    <t>コニカミノルタ</t>
  </si>
  <si>
    <t>101</t>
  </si>
  <si>
    <t>コニシ</t>
  </si>
  <si>
    <t>102</t>
  </si>
  <si>
    <t>小林製薬</t>
  </si>
  <si>
    <t>103</t>
  </si>
  <si>
    <t>コベルコ建機</t>
  </si>
  <si>
    <t>104</t>
  </si>
  <si>
    <t>コマツ</t>
  </si>
  <si>
    <t>105</t>
  </si>
  <si>
    <t>KOA</t>
  </si>
  <si>
    <t>106</t>
  </si>
  <si>
    <t>コーセル</t>
  </si>
  <si>
    <t>107</t>
  </si>
  <si>
    <t>コーセー</t>
  </si>
  <si>
    <t>108</t>
  </si>
  <si>
    <t>コーワ</t>
  </si>
  <si>
    <t>109</t>
  </si>
  <si>
    <t>合同製鐵</t>
  </si>
  <si>
    <t>110</t>
  </si>
  <si>
    <t>ゴーリキ</t>
  </si>
  <si>
    <t>111</t>
  </si>
  <si>
    <t>サカタインクス</t>
  </si>
  <si>
    <t>112</t>
  </si>
  <si>
    <t>阪本薬品工業</t>
  </si>
  <si>
    <t>113</t>
  </si>
  <si>
    <t>サッポロビール</t>
  </si>
  <si>
    <t>114</t>
  </si>
  <si>
    <t>サンアロマー</t>
  </si>
  <si>
    <t>115</t>
  </si>
  <si>
    <t>サンジェルマン</t>
  </si>
  <si>
    <t>116</t>
  </si>
  <si>
    <t>サンスター</t>
  </si>
  <si>
    <t>117</t>
  </si>
  <si>
    <t>サントリーホールディングス</t>
  </si>
  <si>
    <t>118</t>
  </si>
  <si>
    <t>三陽商会</t>
  </si>
  <si>
    <t>119</t>
  </si>
  <si>
    <t>山陽特殊製鋼</t>
  </si>
  <si>
    <t>120</t>
  </si>
  <si>
    <t>サンライズ</t>
  </si>
  <si>
    <t>和歌山</t>
  </si>
  <si>
    <t>121</t>
  </si>
  <si>
    <t>塩野義製薬</t>
  </si>
  <si>
    <t>122</t>
  </si>
  <si>
    <t>昭和産業</t>
  </si>
  <si>
    <t>123</t>
  </si>
  <si>
    <t>昭和電工</t>
  </si>
  <si>
    <t>124</t>
  </si>
  <si>
    <t>昭和電工HD山形</t>
  </si>
  <si>
    <t>山形</t>
  </si>
  <si>
    <t>125</t>
  </si>
  <si>
    <t>昭和電工ガスプロダクツ</t>
  </si>
  <si>
    <t>126</t>
  </si>
  <si>
    <t>昭和電工研装</t>
  </si>
  <si>
    <t>127</t>
  </si>
  <si>
    <t>昭和電工セラミックス</t>
  </si>
  <si>
    <t>128</t>
  </si>
  <si>
    <t>昭和電工パッケージング</t>
  </si>
  <si>
    <t>129</t>
  </si>
  <si>
    <t>130</t>
  </si>
  <si>
    <t>新晃工業</t>
  </si>
  <si>
    <t>131</t>
  </si>
  <si>
    <t>神港有機化学工業</t>
  </si>
  <si>
    <t>132</t>
  </si>
  <si>
    <t>神州一味噌</t>
  </si>
  <si>
    <t>133</t>
  </si>
  <si>
    <t>親和パッケージ</t>
  </si>
  <si>
    <t>134</t>
  </si>
  <si>
    <t>CKD</t>
  </si>
  <si>
    <t>135</t>
  </si>
  <si>
    <t>ジェイテクト</t>
  </si>
  <si>
    <t>136</t>
  </si>
  <si>
    <t>JX金属</t>
  </si>
  <si>
    <t>137</t>
  </si>
  <si>
    <t>JXTGエネルギー</t>
  </si>
  <si>
    <t>138</t>
  </si>
  <si>
    <t>JFEコンテイナー</t>
  </si>
  <si>
    <t>139</t>
  </si>
  <si>
    <t>JFEスチール</t>
  </si>
  <si>
    <t>140</t>
  </si>
  <si>
    <t>JFEマテリアル</t>
  </si>
  <si>
    <t>141</t>
  </si>
  <si>
    <t>JA全農ミートフーズ</t>
  </si>
  <si>
    <t>142</t>
  </si>
  <si>
    <t>J-オイルミルズ</t>
  </si>
  <si>
    <t>143</t>
  </si>
  <si>
    <t>JCRファーマ</t>
  </si>
  <si>
    <t>144</t>
  </si>
  <si>
    <t>ジヤトコ</t>
  </si>
  <si>
    <t>145</t>
  </si>
  <si>
    <t>スズキ</t>
  </si>
  <si>
    <t>146</t>
  </si>
  <si>
    <t>SUBARU</t>
  </si>
  <si>
    <t>147</t>
  </si>
  <si>
    <t>住友化学</t>
  </si>
  <si>
    <t>148</t>
  </si>
  <si>
    <t>住友ゴム工業</t>
  </si>
  <si>
    <t>149</t>
  </si>
  <si>
    <t>住友精化</t>
  </si>
  <si>
    <t>150</t>
  </si>
  <si>
    <t>スワロー食品</t>
  </si>
  <si>
    <t>151</t>
  </si>
  <si>
    <t>セイコーエプソン</t>
  </si>
  <si>
    <t>152</t>
  </si>
  <si>
    <t>星和電機</t>
  </si>
  <si>
    <t>153</t>
  </si>
  <si>
    <t>セッツカートン</t>
  </si>
  <si>
    <t>154</t>
  </si>
  <si>
    <t>タイガースポリマー</t>
  </si>
  <si>
    <t>155</t>
  </si>
  <si>
    <t>大昇食品</t>
  </si>
  <si>
    <t>鳥取</t>
  </si>
  <si>
    <t>156</t>
  </si>
  <si>
    <t>太陽シールパック</t>
  </si>
  <si>
    <t>157</t>
  </si>
  <si>
    <t>大陽日酸</t>
  </si>
  <si>
    <t>158</t>
  </si>
  <si>
    <t>宝酒造</t>
  </si>
  <si>
    <t>159</t>
  </si>
  <si>
    <t>タカラスタンダード</t>
  </si>
  <si>
    <t>160</t>
  </si>
  <si>
    <t>多木化学</t>
  </si>
  <si>
    <t>161</t>
  </si>
  <si>
    <t>タキロンシーアイ</t>
  </si>
  <si>
    <t>162</t>
  </si>
  <si>
    <t>タツタ立井電線</t>
  </si>
  <si>
    <t>163</t>
  </si>
  <si>
    <t>タツタ電線</t>
  </si>
  <si>
    <t>164</t>
  </si>
  <si>
    <t>タナックス</t>
  </si>
  <si>
    <t>165</t>
  </si>
  <si>
    <t>タワー パートナーズ セミコンダクター（パナソニック・タワージャズ セミコンダクターから社名変更）</t>
  </si>
  <si>
    <t>166</t>
  </si>
  <si>
    <t>第一工業製薬</t>
  </si>
  <si>
    <t>167</t>
  </si>
  <si>
    <t>大王製紙</t>
  </si>
  <si>
    <t>168</t>
  </si>
  <si>
    <t>大紀アルミニウム工業所</t>
  </si>
  <si>
    <t>169</t>
  </si>
  <si>
    <t>ダイキン工業</t>
  </si>
  <si>
    <t>170</t>
  </si>
  <si>
    <t>大建工業</t>
  </si>
  <si>
    <t>171</t>
  </si>
  <si>
    <t>ダイセル</t>
  </si>
  <si>
    <t>172</t>
  </si>
  <si>
    <t>大同特殊鋼</t>
  </si>
  <si>
    <t>173</t>
  </si>
  <si>
    <t>ダイドードリンコ</t>
  </si>
  <si>
    <t>174</t>
  </si>
  <si>
    <t>ダイナパック</t>
  </si>
  <si>
    <t>175</t>
  </si>
  <si>
    <t>大日本住友製薬</t>
  </si>
  <si>
    <t>176</t>
  </si>
  <si>
    <t>ダイハツ九州</t>
  </si>
  <si>
    <t>177</t>
  </si>
  <si>
    <t>ダイハツ工業</t>
  </si>
  <si>
    <t>178</t>
  </si>
  <si>
    <t>築野食品工業</t>
  </si>
  <si>
    <t>179</t>
  </si>
  <si>
    <t>千葉製粉</t>
  </si>
  <si>
    <t>180</t>
  </si>
  <si>
    <t>中越パルプ工業</t>
  </si>
  <si>
    <t>181</t>
  </si>
  <si>
    <t>中国電線工業</t>
  </si>
  <si>
    <t>182</t>
  </si>
  <si>
    <t>月島食品工業</t>
  </si>
  <si>
    <t>183</t>
  </si>
  <si>
    <t>津田駒工業</t>
  </si>
  <si>
    <t>石川</t>
  </si>
  <si>
    <t>184</t>
  </si>
  <si>
    <t>TDK</t>
  </si>
  <si>
    <t>185</t>
  </si>
  <si>
    <t>帝人</t>
  </si>
  <si>
    <t>186</t>
  </si>
  <si>
    <t>テーブルマーク</t>
  </si>
  <si>
    <t>187</t>
  </si>
  <si>
    <t>DIC</t>
  </si>
  <si>
    <t>188</t>
  </si>
  <si>
    <t>DICグラフィックス</t>
  </si>
  <si>
    <t>189</t>
  </si>
  <si>
    <t>デンカ</t>
  </si>
  <si>
    <t>190</t>
  </si>
  <si>
    <t>デンソー</t>
  </si>
  <si>
    <t>191</t>
  </si>
  <si>
    <t>デンソー福島</t>
  </si>
  <si>
    <t>192</t>
  </si>
  <si>
    <t>東亞合成</t>
  </si>
  <si>
    <t>12月？日</t>
  </si>
  <si>
    <t>193</t>
  </si>
  <si>
    <t>東亜ディーケーケー</t>
  </si>
  <si>
    <t>194</t>
  </si>
  <si>
    <t>東海理化電機製作所</t>
  </si>
  <si>
    <t>195</t>
  </si>
  <si>
    <t>東京エレクトロン</t>
  </si>
  <si>
    <t>196</t>
  </si>
  <si>
    <t>東京応化工業</t>
  </si>
  <si>
    <t>197</t>
  </si>
  <si>
    <t>東芝</t>
  </si>
  <si>
    <t>198</t>
  </si>
  <si>
    <t>東芝インフラシステムズ</t>
  </si>
  <si>
    <t>199</t>
  </si>
  <si>
    <t>東芝EIコントロールシステム</t>
  </si>
  <si>
    <t>200</t>
  </si>
  <si>
    <t>東芝エネルギーシステムズ</t>
  </si>
  <si>
    <t>201</t>
  </si>
  <si>
    <t>東芝エレベータ</t>
  </si>
  <si>
    <t>202</t>
  </si>
  <si>
    <t>東芝エレベータプロダクツ</t>
  </si>
  <si>
    <t>203</t>
  </si>
  <si>
    <t>東芝キヤリア</t>
  </si>
  <si>
    <t>204</t>
  </si>
  <si>
    <t>東芝産業機器システム</t>
  </si>
  <si>
    <t>205</t>
  </si>
  <si>
    <t>東芝ジーイータービンコンポーネンツ</t>
  </si>
  <si>
    <t>206</t>
  </si>
  <si>
    <t>東芝ソシオシステムズ</t>
  </si>
  <si>
    <t>207</t>
  </si>
  <si>
    <t>東芝テック</t>
  </si>
  <si>
    <t>208</t>
  </si>
  <si>
    <t>東芝ディーエムエス</t>
  </si>
  <si>
    <t>209</t>
  </si>
  <si>
    <t>東芝デバイス&amp;ストレージ</t>
  </si>
  <si>
    <t>210</t>
  </si>
  <si>
    <t>東芝テリー</t>
  </si>
  <si>
    <t>211</t>
  </si>
  <si>
    <t>東芝電波コンポーネンツ</t>
  </si>
  <si>
    <t>212</t>
  </si>
  <si>
    <t>東芝電波プロダクツ</t>
  </si>
  <si>
    <t>213</t>
  </si>
  <si>
    <t>東芝ホクト電子</t>
  </si>
  <si>
    <t>北海道</t>
  </si>
  <si>
    <t>214</t>
  </si>
  <si>
    <t>東芝マテリアル</t>
  </si>
  <si>
    <t>215</t>
  </si>
  <si>
    <t>東芝ライテック</t>
  </si>
  <si>
    <t>216</t>
  </si>
  <si>
    <t>東ソー</t>
  </si>
  <si>
    <t>217</t>
  </si>
  <si>
    <t>東北旭段ボール</t>
  </si>
  <si>
    <t>218</t>
  </si>
  <si>
    <t>東洋インキSCホールディングス</t>
  </si>
  <si>
    <t>219</t>
  </si>
  <si>
    <t>東洋テックス</t>
  </si>
  <si>
    <t>220</t>
  </si>
  <si>
    <t>東洋紡</t>
  </si>
  <si>
    <t>221</t>
  </si>
  <si>
    <t>東レ</t>
  </si>
  <si>
    <t>222</t>
  </si>
  <si>
    <t>トクヤマ</t>
  </si>
  <si>
    <t>223</t>
  </si>
  <si>
    <t>トヨタ車体</t>
  </si>
  <si>
    <t>224</t>
  </si>
  <si>
    <t>トヨタ自動車</t>
  </si>
  <si>
    <t>225</t>
  </si>
  <si>
    <t>トヨタ自動車九州</t>
  </si>
  <si>
    <t>226</t>
  </si>
  <si>
    <t>トヨタ自動車東日本</t>
  </si>
  <si>
    <t>宮城</t>
  </si>
  <si>
    <t>227</t>
  </si>
  <si>
    <t>豊田自動織機</t>
  </si>
  <si>
    <t>228</t>
  </si>
  <si>
    <t>トヨタ紡織</t>
  </si>
  <si>
    <t>229</t>
  </si>
  <si>
    <t>TOTO</t>
  </si>
  <si>
    <t>230</t>
  </si>
  <si>
    <t>トーホー工業</t>
  </si>
  <si>
    <t>231</t>
  </si>
  <si>
    <t>トーモク</t>
  </si>
  <si>
    <t>232</t>
  </si>
  <si>
    <t>西芝電機</t>
  </si>
  <si>
    <t>233</t>
  </si>
  <si>
    <t>日亜化学工業</t>
  </si>
  <si>
    <t>徳島</t>
  </si>
  <si>
    <t>234</t>
  </si>
  <si>
    <t>日産化学</t>
  </si>
  <si>
    <t>235</t>
  </si>
  <si>
    <t>日産車体</t>
  </si>
  <si>
    <t>236</t>
  </si>
  <si>
    <t>日産車体九州</t>
  </si>
  <si>
    <t>237</t>
  </si>
  <si>
    <t>日産自動車</t>
  </si>
  <si>
    <t>238</t>
  </si>
  <si>
    <t>日産自動車九州</t>
  </si>
  <si>
    <t>239</t>
  </si>
  <si>
    <t>NISSHA</t>
  </si>
  <si>
    <t>240</t>
  </si>
  <si>
    <t>日清オイリオグループ</t>
  </si>
  <si>
    <t>241</t>
  </si>
  <si>
    <t>日清食品</t>
  </si>
  <si>
    <t>242</t>
  </si>
  <si>
    <t>日進製作所</t>
  </si>
  <si>
    <t>243</t>
  </si>
  <si>
    <t>日清製粉グループ本社</t>
  </si>
  <si>
    <t>244</t>
  </si>
  <si>
    <t>日東工業</t>
  </si>
  <si>
    <t>245</t>
  </si>
  <si>
    <t>日東紙器工業</t>
  </si>
  <si>
    <t>奈良</t>
  </si>
  <si>
    <t>246</t>
  </si>
  <si>
    <t>日東電工</t>
  </si>
  <si>
    <t>247</t>
  </si>
  <si>
    <t>日東富士製粉</t>
  </si>
  <si>
    <t>248</t>
  </si>
  <si>
    <t>日本アキュライド</t>
  </si>
  <si>
    <t>249</t>
  </si>
  <si>
    <t>日本製紙</t>
  </si>
  <si>
    <t>250</t>
  </si>
  <si>
    <t>日本製紙クレシア</t>
  </si>
  <si>
    <t>251</t>
  </si>
  <si>
    <t>日本製鉄</t>
  </si>
  <si>
    <t>252</t>
  </si>
  <si>
    <t>日本製粉</t>
  </si>
  <si>
    <t>253</t>
  </si>
  <si>
    <t>日本ゼオン</t>
  </si>
  <si>
    <t>254</t>
  </si>
  <si>
    <t>日本電気</t>
  </si>
  <si>
    <t>255</t>
  </si>
  <si>
    <t>日本ペイント</t>
  </si>
  <si>
    <t>256</t>
  </si>
  <si>
    <t>日本ペイント・インダストリアルコーティングス</t>
  </si>
  <si>
    <t>257</t>
  </si>
  <si>
    <t>日本ペイント・オートモーティブコーティングス</t>
  </si>
  <si>
    <t>258</t>
  </si>
  <si>
    <t>日本ガイシ</t>
  </si>
  <si>
    <t>259</t>
  </si>
  <si>
    <t>日本紙工業</t>
  </si>
  <si>
    <t>260</t>
  </si>
  <si>
    <t>日本触媒</t>
  </si>
  <si>
    <t>261</t>
  </si>
  <si>
    <t>日本たばこ産業</t>
  </si>
  <si>
    <t>262</t>
  </si>
  <si>
    <t>日本抵抗器製作所</t>
  </si>
  <si>
    <t>263</t>
  </si>
  <si>
    <t>日本ポリエチレン</t>
  </si>
  <si>
    <t>264</t>
  </si>
  <si>
    <t>日本ポリケム</t>
  </si>
  <si>
    <t>265</t>
  </si>
  <si>
    <t>日本ポリプロ</t>
  </si>
  <si>
    <t>266</t>
  </si>
  <si>
    <t>日本ロレアル</t>
  </si>
  <si>
    <t>267</t>
  </si>
  <si>
    <t>ニューフレアテクノロジー</t>
  </si>
  <si>
    <t>268</t>
  </si>
  <si>
    <t>ノダ</t>
  </si>
  <si>
    <t>269</t>
  </si>
  <si>
    <t>野村マテリアルプロダクツ</t>
  </si>
  <si>
    <t>270</t>
  </si>
  <si>
    <t>ハイレックスコーポレーション</t>
  </si>
  <si>
    <t>271</t>
  </si>
  <si>
    <t>ハウス食品</t>
  </si>
  <si>
    <t>272</t>
  </si>
  <si>
    <t>ハウス食品グループ本社</t>
  </si>
  <si>
    <t>273</t>
  </si>
  <si>
    <t>ハナマルキ</t>
  </si>
  <si>
    <t>274</t>
  </si>
  <si>
    <t>濵田酒造</t>
  </si>
  <si>
    <t>鹿児島</t>
  </si>
  <si>
    <t>275</t>
  </si>
  <si>
    <t>276</t>
  </si>
  <si>
    <t>菱琵テクノ</t>
  </si>
  <si>
    <t>滋賀</t>
  </si>
  <si>
    <t>277</t>
  </si>
  <si>
    <t>日野自動車</t>
  </si>
  <si>
    <t>278</t>
  </si>
  <si>
    <t>ピジョン</t>
  </si>
  <si>
    <t>279</t>
  </si>
  <si>
    <t>福島キヤノン</t>
  </si>
  <si>
    <t>280</t>
  </si>
  <si>
    <t>フクビ化学工業</t>
  </si>
  <si>
    <t>281</t>
  </si>
  <si>
    <t>フコク</t>
  </si>
  <si>
    <t>282</t>
  </si>
  <si>
    <t>FUJI</t>
  </si>
  <si>
    <t>283</t>
  </si>
  <si>
    <t>富士機工</t>
  </si>
  <si>
    <t>284</t>
  </si>
  <si>
    <t>不二サッシ</t>
  </si>
  <si>
    <t>285</t>
  </si>
  <si>
    <t>富士食品工業</t>
  </si>
  <si>
    <t>286</t>
  </si>
  <si>
    <t>不二製油</t>
  </si>
  <si>
    <t>287</t>
  </si>
  <si>
    <t>富士通</t>
  </si>
  <si>
    <t>288</t>
  </si>
  <si>
    <t>富士フイルムホールディングス</t>
  </si>
  <si>
    <t>289</t>
  </si>
  <si>
    <t>不二家</t>
  </si>
  <si>
    <t>290</t>
  </si>
  <si>
    <t>扶桑化学工業</t>
  </si>
  <si>
    <t>291</t>
  </si>
  <si>
    <t>フマキラー</t>
  </si>
  <si>
    <t>292</t>
  </si>
  <si>
    <t>古河電気工業</t>
  </si>
  <si>
    <t>293</t>
  </si>
  <si>
    <t>ブラザー工業</t>
  </si>
  <si>
    <t>294</t>
  </si>
  <si>
    <t>ブリヂストン</t>
  </si>
  <si>
    <t>295</t>
  </si>
  <si>
    <t>296</t>
  </si>
  <si>
    <t>文化シヤッター</t>
  </si>
  <si>
    <t>297</t>
  </si>
  <si>
    <t>プライムポリマー</t>
  </si>
  <si>
    <t>298</t>
  </si>
  <si>
    <t>299</t>
  </si>
  <si>
    <t>北越コーポレーション</t>
  </si>
  <si>
    <t>300</t>
  </si>
  <si>
    <t>北越東洋ファイバー</t>
  </si>
  <si>
    <t>301</t>
  </si>
  <si>
    <t>北越パッケージ</t>
  </si>
  <si>
    <t>302</t>
  </si>
  <si>
    <t>ホクシン</t>
  </si>
  <si>
    <t>303</t>
  </si>
  <si>
    <t>ホシザキ</t>
  </si>
  <si>
    <t>304</t>
  </si>
  <si>
    <t>ホンダアクセス</t>
  </si>
  <si>
    <t>305</t>
  </si>
  <si>
    <t>本田技研工業</t>
  </si>
  <si>
    <t>306</t>
  </si>
  <si>
    <t>本田技研工業 鈴鹿製作所</t>
  </si>
  <si>
    <t>307</t>
  </si>
  <si>
    <t>308</t>
  </si>
  <si>
    <t>ホーユー</t>
  </si>
  <si>
    <t>309</t>
  </si>
  <si>
    <t>ポッカサッポロフード＆ビバレッジ</t>
  </si>
  <si>
    <t>310</t>
  </si>
  <si>
    <t>マツダ</t>
  </si>
  <si>
    <t>311</t>
  </si>
  <si>
    <t>松菱金属工業</t>
  </si>
  <si>
    <t>312</t>
  </si>
  <si>
    <t>マブチモーター</t>
  </si>
  <si>
    <t>313</t>
  </si>
  <si>
    <t>マンダム</t>
  </si>
  <si>
    <t>314</t>
  </si>
  <si>
    <t>みうらや</t>
  </si>
  <si>
    <t>315</t>
  </si>
  <si>
    <t>三笠産業</t>
  </si>
  <si>
    <t>316</t>
  </si>
  <si>
    <t>水島合金鉄</t>
  </si>
  <si>
    <t>317</t>
  </si>
  <si>
    <t>三井化学</t>
  </si>
  <si>
    <t>318</t>
  </si>
  <si>
    <t>Mizkan</t>
  </si>
  <si>
    <t>319</t>
  </si>
  <si>
    <t>三菱ガス化学</t>
  </si>
  <si>
    <t>320</t>
  </si>
  <si>
    <t>三菱ケミカル</t>
  </si>
  <si>
    <t>321</t>
  </si>
  <si>
    <t>三菱自動車工業</t>
  </si>
  <si>
    <t>322</t>
  </si>
  <si>
    <t>三菱製紙</t>
  </si>
  <si>
    <t>323</t>
  </si>
  <si>
    <t>三菱電機</t>
  </si>
  <si>
    <t>324</t>
  </si>
  <si>
    <t>村田製作所</t>
  </si>
  <si>
    <t>325</t>
  </si>
  <si>
    <t>明治</t>
  </si>
  <si>
    <t>326</t>
  </si>
  <si>
    <t>メルシャン</t>
  </si>
  <si>
    <t>327</t>
  </si>
  <si>
    <t>モリ工業</t>
  </si>
  <si>
    <t>328</t>
  </si>
  <si>
    <t>森永製菓</t>
  </si>
  <si>
    <t>329</t>
  </si>
  <si>
    <t>森永乳業</t>
  </si>
  <si>
    <t>330</t>
  </si>
  <si>
    <t>ヤッホーブルーイング</t>
  </si>
  <si>
    <t>331</t>
  </si>
  <si>
    <t>ヤマキ</t>
  </si>
  <si>
    <t>332</t>
  </si>
  <si>
    <t>大和紙器</t>
  </si>
  <si>
    <t>333</t>
  </si>
  <si>
    <t>ヤマハ</t>
  </si>
  <si>
    <t>334</t>
  </si>
  <si>
    <t>ヤマハ発動機</t>
  </si>
  <si>
    <t>335</t>
  </si>
  <si>
    <t>雪印メグミルク</t>
  </si>
  <si>
    <t>336</t>
  </si>
  <si>
    <t>ユニ・チャーム</t>
  </si>
  <si>
    <t>337</t>
  </si>
  <si>
    <t>ユニ・チャームプロダクツ</t>
  </si>
  <si>
    <t>338</t>
  </si>
  <si>
    <t>ユニリーバ・ジャパン・カスタマーマーケティング</t>
  </si>
  <si>
    <t>339</t>
  </si>
  <si>
    <t>吉川工業アールエフセミコン</t>
  </si>
  <si>
    <t>340</t>
  </si>
  <si>
    <t>よつ葉乳業</t>
  </si>
  <si>
    <t>341</t>
  </si>
  <si>
    <t>米久</t>
  </si>
  <si>
    <t>342</t>
  </si>
  <si>
    <t>343</t>
  </si>
  <si>
    <t>LIXIL</t>
  </si>
  <si>
    <t>344</t>
  </si>
  <si>
    <t>リコー</t>
  </si>
  <si>
    <t>345</t>
  </si>
  <si>
    <t>理想科学工業</t>
  </si>
  <si>
    <t>346</t>
  </si>
  <si>
    <t>リンナイ</t>
  </si>
  <si>
    <t>347</t>
  </si>
  <si>
    <t>レンゴー</t>
  </si>
  <si>
    <t>348</t>
  </si>
  <si>
    <t>ロックペイント</t>
  </si>
  <si>
    <t>349</t>
  </si>
  <si>
    <t>ロッテ</t>
  </si>
  <si>
    <t>350</t>
  </si>
  <si>
    <t>ローランド</t>
  </si>
  <si>
    <t>351</t>
  </si>
  <si>
    <t>YKK AP</t>
  </si>
  <si>
    <t>引越時期の分散への協力他</t>
  </si>
  <si>
    <t>アイエヌライン</t>
  </si>
  <si>
    <t>アイエムエキスプレス</t>
  </si>
  <si>
    <t>アイソネットライン</t>
  </si>
  <si>
    <t>愛知車輌興業</t>
  </si>
  <si>
    <t>アイチ物流</t>
  </si>
  <si>
    <t>ITP</t>
  </si>
  <si>
    <t>アイル</t>
  </si>
  <si>
    <t>アイルトランスポート</t>
  </si>
  <si>
    <t>青葉冷凍</t>
  </si>
  <si>
    <t>青森郵便自動車</t>
  </si>
  <si>
    <t>暁輸送</t>
  </si>
  <si>
    <t>秋田エスエス商運</t>
  </si>
  <si>
    <t>秋田物流センター</t>
  </si>
  <si>
    <t>秋山逓送</t>
  </si>
  <si>
    <t>アクロストランスポート</t>
  </si>
  <si>
    <t>曙運輸</t>
  </si>
  <si>
    <t>浅田商事</t>
  </si>
  <si>
    <t>旭川郵便輸送</t>
  </si>
  <si>
    <t>朝日通商</t>
  </si>
  <si>
    <t>アサヒロジ</t>
  </si>
  <si>
    <t>芦川商運</t>
  </si>
  <si>
    <t>アジェクト</t>
  </si>
  <si>
    <t>あじさい物流</t>
  </si>
  <si>
    <t>アスカ</t>
  </si>
  <si>
    <t>ASKUL LOGIST</t>
  </si>
  <si>
    <t>アスラック</t>
  </si>
  <si>
    <t>東産業</t>
  </si>
  <si>
    <t>沖縄</t>
  </si>
  <si>
    <t>アトランス</t>
  </si>
  <si>
    <t>阿部運送</t>
  </si>
  <si>
    <t>安倍運輸</t>
  </si>
  <si>
    <t>天美陸運</t>
  </si>
  <si>
    <t>アラト</t>
  </si>
  <si>
    <t>有馬運送</t>
  </si>
  <si>
    <t>長崎</t>
  </si>
  <si>
    <t>アルプス物流</t>
  </si>
  <si>
    <t>アロハトラストライン</t>
  </si>
  <si>
    <t>安全産業</t>
  </si>
  <si>
    <t>安立運輸</t>
  </si>
  <si>
    <t>アーティクルキャリー トーコー</t>
  </si>
  <si>
    <t>アート梱包運輸</t>
  </si>
  <si>
    <t>井倉運輸</t>
  </si>
  <si>
    <t>5月？日</t>
  </si>
  <si>
    <t>池田興業 四国支店</t>
  </si>
  <si>
    <t>石間流通</t>
  </si>
  <si>
    <t>いすゞライネックス</t>
  </si>
  <si>
    <t>出水運輸センター</t>
  </si>
  <si>
    <t>一宮運送</t>
  </si>
  <si>
    <t>一宮運輸</t>
  </si>
  <si>
    <t>イチミヤ物流サービス</t>
  </si>
  <si>
    <t>岩手</t>
  </si>
  <si>
    <t>イトー急行</t>
  </si>
  <si>
    <t>稲垣運輸</t>
  </si>
  <si>
    <t>イナバロジスティクス</t>
  </si>
  <si>
    <t>イナミコーポレーション</t>
  </si>
  <si>
    <t>乾汽船</t>
  </si>
  <si>
    <t>茨城荷役運輸</t>
  </si>
  <si>
    <t>今井重機</t>
  </si>
  <si>
    <t>今村運送</t>
  </si>
  <si>
    <t>伊予商運</t>
  </si>
  <si>
    <t>入船物流システム</t>
  </si>
  <si>
    <t>ウイング</t>
  </si>
  <si>
    <t>ウェルポート</t>
  </si>
  <si>
    <t>上田運輸</t>
  </si>
  <si>
    <t>上野郵便逓送</t>
  </si>
  <si>
    <t>ウナン</t>
  </si>
  <si>
    <t>宇部貨物</t>
  </si>
  <si>
    <t>エイエスエムトランスポート</t>
  </si>
  <si>
    <t>エキス・サポート</t>
  </si>
  <si>
    <t>エスエーエル</t>
  </si>
  <si>
    <t>エスエーサービス</t>
  </si>
  <si>
    <t>エスエーロジテム</t>
  </si>
  <si>
    <t>エスライン九州</t>
  </si>
  <si>
    <t>エスラインギフ</t>
  </si>
  <si>
    <t>エヅリン</t>
  </si>
  <si>
    <t>エヌ・ティ・エル</t>
  </si>
  <si>
    <t>NTTロジスコ</t>
  </si>
  <si>
    <t>エバラ物流</t>
  </si>
  <si>
    <t>エフピコ物流</t>
  </si>
  <si>
    <t>F-LINE</t>
  </si>
  <si>
    <t>エムエスジャパン</t>
  </si>
  <si>
    <t>エムエス物流</t>
  </si>
  <si>
    <t>MSロジテクサービス</t>
  </si>
  <si>
    <t>エムケイサービス</t>
  </si>
  <si>
    <t>エムツー静岡</t>
  </si>
  <si>
    <t>エムワン</t>
  </si>
  <si>
    <t>遠州トラック</t>
  </si>
  <si>
    <t>エーシーネットワーク</t>
  </si>
  <si>
    <t>A.モンライン</t>
  </si>
  <si>
    <t>王子運送</t>
  </si>
  <si>
    <t>王子エクスプレス</t>
  </si>
  <si>
    <t>大川運輸</t>
  </si>
  <si>
    <t>大北運輸</t>
  </si>
  <si>
    <t>大槻流通サービス</t>
  </si>
  <si>
    <t>大友ロジスティクスサービス</t>
  </si>
  <si>
    <t>大西物流</t>
  </si>
  <si>
    <t>大橋運輸</t>
  </si>
  <si>
    <t>大原運送</t>
  </si>
  <si>
    <t>大平運送</t>
  </si>
  <si>
    <t>岡山県貨物運送</t>
  </si>
  <si>
    <t>岡山スイキュウ</t>
  </si>
  <si>
    <t>岡山福山通運</t>
  </si>
  <si>
    <t>岡山ブックサービス</t>
  </si>
  <si>
    <t>置田運輸</t>
  </si>
  <si>
    <t>沖縄福山通運</t>
  </si>
  <si>
    <t>尾澤運送</t>
  </si>
  <si>
    <t>小籏 浦安営業所</t>
  </si>
  <si>
    <t>オー・エス・エス</t>
  </si>
  <si>
    <t>オーエス企画</t>
  </si>
  <si>
    <t>オーエヌトランス</t>
  </si>
  <si>
    <t>OTSUKA</t>
  </si>
  <si>
    <t>甲菱運輸</t>
  </si>
  <si>
    <t>開星運輸</t>
  </si>
  <si>
    <t>輝運輸</t>
  </si>
  <si>
    <t>鶴山運送</t>
  </si>
  <si>
    <t>笠子流通</t>
  </si>
  <si>
    <t>葛飾物流</t>
  </si>
  <si>
    <t>KATSURA</t>
  </si>
  <si>
    <t>金子運送</t>
  </si>
  <si>
    <t>カリツー</t>
  </si>
  <si>
    <t>川口運輸</t>
  </si>
  <si>
    <t>川島運送</t>
  </si>
  <si>
    <t>河村物流サービス</t>
  </si>
  <si>
    <t>関光汽船</t>
  </si>
  <si>
    <t>関西曙運輸</t>
  </si>
  <si>
    <t>関西郵便逓送</t>
  </si>
  <si>
    <t>カンダコアテクノ</t>
  </si>
  <si>
    <t>カンダコーポレーション</t>
  </si>
  <si>
    <t>カンダリテールサポート</t>
  </si>
  <si>
    <t>関東イチミヤ物流サービス</t>
  </si>
  <si>
    <t>関東王子運送</t>
  </si>
  <si>
    <t>関東西濃運輸</t>
  </si>
  <si>
    <t>群馬</t>
  </si>
  <si>
    <t>関東通運</t>
  </si>
  <si>
    <t>関東福山通運</t>
  </si>
  <si>
    <t>関東物流サービス</t>
  </si>
  <si>
    <t>ガレージスリック</t>
  </si>
  <si>
    <t>北上運輸</t>
  </si>
  <si>
    <t>北関東福山通運</t>
  </si>
  <si>
    <t>キタザワ</t>
  </si>
  <si>
    <t>北東北福山通運</t>
  </si>
  <si>
    <t>北見郵便逓送</t>
  </si>
  <si>
    <t>吉南運輸</t>
  </si>
  <si>
    <t>キットエクスプレス</t>
  </si>
  <si>
    <t>鬼頭運輸倉庫</t>
  </si>
  <si>
    <t>絹川屋運送</t>
  </si>
  <si>
    <t>紀文フレッシュシステム</t>
  </si>
  <si>
    <t>九州曙運輸</t>
  </si>
  <si>
    <t>九州産交運輸</t>
  </si>
  <si>
    <t>共同物流サービス</t>
  </si>
  <si>
    <t>共和通商</t>
  </si>
  <si>
    <t>旭新運輸</t>
  </si>
  <si>
    <t>キリングループロジスティクス</t>
  </si>
  <si>
    <t>近畿福山通運</t>
  </si>
  <si>
    <t>銀正</t>
  </si>
  <si>
    <t>空間倉庫輸送</t>
  </si>
  <si>
    <t>熊谷運輸</t>
  </si>
  <si>
    <t>熊交エクスプレス</t>
  </si>
  <si>
    <t>熊本旭運輸</t>
  </si>
  <si>
    <t>熊本交通運輸</t>
  </si>
  <si>
    <t>クローバーコネクト（コープデリバリーから社名変更）</t>
  </si>
  <si>
    <t>グリーンサービス</t>
  </si>
  <si>
    <t>群馬小型運送</t>
  </si>
  <si>
    <t>群馬郵便逓送</t>
  </si>
  <si>
    <t>KRF</t>
  </si>
  <si>
    <t>ケーツー</t>
  </si>
  <si>
    <t>ケービーエスクボタ</t>
  </si>
  <si>
    <t>芸北急送</t>
  </si>
  <si>
    <t>小泉運送</t>
  </si>
  <si>
    <t>宏栄産業</t>
  </si>
  <si>
    <t>光駿輸送</t>
  </si>
  <si>
    <t>甲信越福山通運</t>
  </si>
  <si>
    <t>高知福山通運</t>
  </si>
  <si>
    <t>高知</t>
  </si>
  <si>
    <t>鴻池運輸</t>
  </si>
  <si>
    <t>神戸サンソー港運</t>
  </si>
  <si>
    <t>幸楽輸送</t>
  </si>
  <si>
    <t>国際ロジテック</t>
  </si>
  <si>
    <t>国商運輸</t>
  </si>
  <si>
    <t>コクヨサプライロジスティクス</t>
  </si>
  <si>
    <t>コクヨロジテム</t>
  </si>
  <si>
    <t>寿宅配便</t>
  </si>
  <si>
    <t>コネクスト</t>
  </si>
  <si>
    <t>コマツ物流</t>
  </si>
  <si>
    <t>コンシェルジュ</t>
  </si>
  <si>
    <t>コージツ</t>
  </si>
  <si>
    <t>後藤物流</t>
  </si>
  <si>
    <t>ゴーテック</t>
  </si>
  <si>
    <t>サイショウ.エクスプレス</t>
  </si>
  <si>
    <t>西大寺運送</t>
  </si>
  <si>
    <t>三枝商事</t>
  </si>
  <si>
    <t>坂出キョードーサービス</t>
  </si>
  <si>
    <t>サカイ引越センター</t>
  </si>
  <si>
    <t>坂急送</t>
  </si>
  <si>
    <t>佐川急便</t>
  </si>
  <si>
    <t>桜運輸</t>
  </si>
  <si>
    <t>サッポログループ物流</t>
  </si>
  <si>
    <t>札幌清興サービス</t>
  </si>
  <si>
    <t>サネット</t>
  </si>
  <si>
    <t>山陰福山通運</t>
  </si>
  <si>
    <t>三栄</t>
  </si>
  <si>
    <t>三栄建材</t>
  </si>
  <si>
    <t>山九</t>
  </si>
  <si>
    <t>三急運輸</t>
  </si>
  <si>
    <t>三協運輸</t>
  </si>
  <si>
    <t>三興陸運</t>
  </si>
  <si>
    <t>三生運輸</t>
  </si>
  <si>
    <t>三倉</t>
  </si>
  <si>
    <t>サンソー港運</t>
  </si>
  <si>
    <t>三田運送</t>
  </si>
  <si>
    <t>三電商会</t>
  </si>
  <si>
    <t>サン・トランスポート</t>
  </si>
  <si>
    <t>サントリーロジスティクス</t>
  </si>
  <si>
    <t>サンネット物流</t>
  </si>
  <si>
    <t>サンユー</t>
  </si>
  <si>
    <t>サンユーサービス</t>
  </si>
  <si>
    <t>山陽ロジックス</t>
  </si>
  <si>
    <t>三糧輸送</t>
  </si>
  <si>
    <t>三和梱包運輸</t>
  </si>
  <si>
    <t>三和物流サービス</t>
  </si>
  <si>
    <t>サーラ物流</t>
  </si>
  <si>
    <t>滋賀ニシリク</t>
  </si>
  <si>
    <t>四国福山通運</t>
  </si>
  <si>
    <t>静岡急便</t>
  </si>
  <si>
    <t>島津ロジスティクスサービス</t>
  </si>
  <si>
    <t>嶌本運輸</t>
  </si>
  <si>
    <t>シモハナ物流</t>
  </si>
  <si>
    <t>商映</t>
  </si>
  <si>
    <t>佐賀</t>
  </si>
  <si>
    <t>昇栄運送</t>
  </si>
  <si>
    <t>宮﨑</t>
  </si>
  <si>
    <t>昭栄物流</t>
  </si>
  <si>
    <t>商都通信</t>
  </si>
  <si>
    <t>小豆島交通</t>
  </si>
  <si>
    <t>食品急送</t>
  </si>
  <si>
    <t>新開運輸倉庫</t>
  </si>
  <si>
    <t>神鋼物流</t>
  </si>
  <si>
    <t>SHINKOロジ</t>
  </si>
  <si>
    <t>新郷運輸</t>
  </si>
  <si>
    <t>信正運輸</t>
  </si>
  <si>
    <t>新静運輸</t>
  </si>
  <si>
    <t>新鮮便</t>
  </si>
  <si>
    <t>ジェイティ物流</t>
  </si>
  <si>
    <t>ジェイロジスティクス</t>
  </si>
  <si>
    <t>JFE物流</t>
  </si>
  <si>
    <t>ジャスト・カーゴ</t>
  </si>
  <si>
    <t>上越運送</t>
  </si>
  <si>
    <t>城北運輸</t>
  </si>
  <si>
    <t>菅原運送</t>
  </si>
  <si>
    <t>鈴木物流</t>
  </si>
  <si>
    <t>鈴与カーゴネット</t>
  </si>
  <si>
    <t>鈴与自動車運送</t>
  </si>
  <si>
    <t>住之江冷蔵</t>
  </si>
  <si>
    <t>住吉冷蔵</t>
  </si>
  <si>
    <t>スリーエス物流</t>
  </si>
  <si>
    <t>するが通商</t>
  </si>
  <si>
    <t>駿遠運送</t>
  </si>
  <si>
    <t>生興運送</t>
  </si>
  <si>
    <t>セイコー運輸</t>
  </si>
  <si>
    <t>静清フレイト</t>
  </si>
  <si>
    <t>西濃運輸</t>
  </si>
  <si>
    <t>西濃エキスプレス</t>
  </si>
  <si>
    <t>西濃通運</t>
  </si>
  <si>
    <t>静北運輸</t>
  </si>
  <si>
    <t>井友港運</t>
  </si>
  <si>
    <t>センコー</t>
  </si>
  <si>
    <t>センコーエーラインアマノ</t>
  </si>
  <si>
    <t>仙台食品運輸</t>
  </si>
  <si>
    <t>仙台食品運輸 盛岡営業所</t>
  </si>
  <si>
    <t>仙台配送</t>
  </si>
  <si>
    <t>全建</t>
  </si>
  <si>
    <t>全農物流</t>
  </si>
  <si>
    <t>相互物流</t>
  </si>
  <si>
    <t>祖式運送</t>
  </si>
  <si>
    <t>タイカワ運輸</t>
  </si>
  <si>
    <t>大興運輸</t>
  </si>
  <si>
    <t>大成運送</t>
  </si>
  <si>
    <t>大豊物流</t>
  </si>
  <si>
    <t>岱明運輸</t>
  </si>
  <si>
    <t>太陽運輸</t>
  </si>
  <si>
    <t>太陽運輸倉庫</t>
  </si>
  <si>
    <t>タカキュー</t>
  </si>
  <si>
    <t>武田運輸</t>
  </si>
  <si>
    <t>田中倉庫運輸</t>
  </si>
  <si>
    <t>田辺運輸</t>
  </si>
  <si>
    <t>田原運輸</t>
  </si>
  <si>
    <t>大安</t>
  </si>
  <si>
    <t>ダイオーロジスティクス</t>
  </si>
  <si>
    <t>大貴冷蔵庫</t>
  </si>
  <si>
    <t>ダイコー商運</t>
  </si>
  <si>
    <t>大昇物流</t>
  </si>
  <si>
    <t>ダイセーロジスティクス</t>
  </si>
  <si>
    <t>大輪総合運輸</t>
  </si>
  <si>
    <t>太宰府エキスプレス</t>
  </si>
  <si>
    <t>伊達貨物運送 仙台支店</t>
  </si>
  <si>
    <t>Ｗ・A</t>
  </si>
  <si>
    <t>竹豊物流</t>
  </si>
  <si>
    <t>築港</t>
  </si>
  <si>
    <t>ちゅうえき</t>
  </si>
  <si>
    <t>中越運送</t>
  </si>
  <si>
    <t>中央運輸</t>
  </si>
  <si>
    <t>中京陸運</t>
  </si>
  <si>
    <t>中国通運</t>
  </si>
  <si>
    <t>中国ニシリク</t>
  </si>
  <si>
    <t>中部エムティサービス</t>
  </si>
  <si>
    <t>長栄運送</t>
  </si>
  <si>
    <t>塚腰運送</t>
  </si>
  <si>
    <t>柘運送</t>
  </si>
  <si>
    <t>つばさトラック事業協同組合</t>
  </si>
  <si>
    <t>つるとみ運輸</t>
  </si>
  <si>
    <t>鶴見</t>
  </si>
  <si>
    <t>鶴見運送</t>
  </si>
  <si>
    <t>鶴見運輸倉庫</t>
  </si>
  <si>
    <t>鶴見物流</t>
  </si>
  <si>
    <t>TSネットワーク</t>
  </si>
  <si>
    <t>ティー・エル・エス</t>
  </si>
  <si>
    <t>帝北ロジスティックス</t>
  </si>
  <si>
    <t>テスコ</t>
  </si>
  <si>
    <t>テスココンポ</t>
  </si>
  <si>
    <t>デカックコーポレーション</t>
  </si>
  <si>
    <t>東亜物流</t>
  </si>
  <si>
    <t>東海西濃運輸</t>
  </si>
  <si>
    <t>東海乳菓運輸</t>
  </si>
  <si>
    <t>東海ワークス</t>
  </si>
  <si>
    <t>東京港運送</t>
  </si>
  <si>
    <t>東京日食</t>
  </si>
  <si>
    <t>東京納品代行</t>
  </si>
  <si>
    <t>東港丸楽海運</t>
  </si>
  <si>
    <t>東芝ロジスティクス</t>
  </si>
  <si>
    <t>東部運送</t>
  </si>
  <si>
    <t>東北王子運送</t>
  </si>
  <si>
    <t>東陽倉庫</t>
  </si>
  <si>
    <t>東洋ナビックス</t>
  </si>
  <si>
    <t>徳三運輸倉庫</t>
  </si>
  <si>
    <t>東山物流</t>
  </si>
  <si>
    <t>トス・エクスプレス</t>
  </si>
  <si>
    <t>栃木曙運輸</t>
  </si>
  <si>
    <t>トッキュウ</t>
  </si>
  <si>
    <t>トナミ運輸</t>
  </si>
  <si>
    <t>苫小牧埠頭</t>
  </si>
  <si>
    <t>外山商運</t>
  </si>
  <si>
    <t>トランコム</t>
  </si>
  <si>
    <t>トランスポート竹内</t>
  </si>
  <si>
    <t>トランスメイト</t>
  </si>
  <si>
    <t>鳥飼機工</t>
  </si>
  <si>
    <t>トワード</t>
  </si>
  <si>
    <t>トータルユソウシステム</t>
  </si>
  <si>
    <t>トーテツ興運</t>
  </si>
  <si>
    <t>トーヨー・ロジテック</t>
  </si>
  <si>
    <t>道央通商旭川</t>
  </si>
  <si>
    <t>ドリームコーポレーション</t>
  </si>
  <si>
    <t>中津急行</t>
  </si>
  <si>
    <t>中野倉庫運輸</t>
  </si>
  <si>
    <t>352</t>
  </si>
  <si>
    <t>長野トランスポート</t>
  </si>
  <si>
    <t>353</t>
  </si>
  <si>
    <t>長良通運</t>
  </si>
  <si>
    <t>354</t>
  </si>
  <si>
    <t>凪物流</t>
  </si>
  <si>
    <t>355</t>
  </si>
  <si>
    <t>なごの浦運送</t>
  </si>
  <si>
    <t>356</t>
  </si>
  <si>
    <t>名古屋陸送</t>
  </si>
  <si>
    <t>357</t>
  </si>
  <si>
    <t>七栄</t>
  </si>
  <si>
    <t>358</t>
  </si>
  <si>
    <t>浪速通運</t>
  </si>
  <si>
    <t>359</t>
  </si>
  <si>
    <t>成田KTL</t>
  </si>
  <si>
    <t>360</t>
  </si>
  <si>
    <t>南光運輸</t>
  </si>
  <si>
    <t>361</t>
  </si>
  <si>
    <t>362</t>
  </si>
  <si>
    <t>南信貨物自動車</t>
  </si>
  <si>
    <t>363</t>
  </si>
  <si>
    <t>南洋運送</t>
  </si>
  <si>
    <t>364</t>
  </si>
  <si>
    <t>新潟王子運送</t>
  </si>
  <si>
    <t>365</t>
  </si>
  <si>
    <t>新潟東港運輸</t>
  </si>
  <si>
    <t>366</t>
  </si>
  <si>
    <t>西日本運送</t>
  </si>
  <si>
    <t>367</t>
  </si>
  <si>
    <t>西日本ジェット･ライン</t>
  </si>
  <si>
    <t>368</t>
  </si>
  <si>
    <t>西村運送</t>
  </si>
  <si>
    <t>369</t>
  </si>
  <si>
    <t>ニシリク</t>
  </si>
  <si>
    <t>370</t>
  </si>
  <si>
    <t>日陸</t>
  </si>
  <si>
    <t>371</t>
  </si>
  <si>
    <t>日産物流</t>
  </si>
  <si>
    <t>372</t>
  </si>
  <si>
    <t>日晶運輸</t>
  </si>
  <si>
    <t>373</t>
  </si>
  <si>
    <t>日新</t>
  </si>
  <si>
    <t>374</t>
  </si>
  <si>
    <t>日新運輸</t>
  </si>
  <si>
    <t>375</t>
  </si>
  <si>
    <t>日生運輸</t>
  </si>
  <si>
    <t>376</t>
  </si>
  <si>
    <t>日鉄物流</t>
  </si>
  <si>
    <t>377</t>
  </si>
  <si>
    <t>日本梱包運輸倉庫</t>
  </si>
  <si>
    <t>378</t>
  </si>
  <si>
    <t>日本製紙物流</t>
  </si>
  <si>
    <t>379</t>
  </si>
  <si>
    <t>日本通運</t>
  </si>
  <si>
    <t>380</t>
  </si>
  <si>
    <t>日本郵便</t>
  </si>
  <si>
    <t>381</t>
  </si>
  <si>
    <t>382</t>
  </si>
  <si>
    <t>日本運輸</t>
  </si>
  <si>
    <t>383</t>
  </si>
  <si>
    <t>日本ビジネスロジスティクス（JBL）</t>
  </si>
  <si>
    <t>384</t>
  </si>
  <si>
    <t>日本陸送</t>
  </si>
  <si>
    <t>385</t>
  </si>
  <si>
    <t>日本ロジテム</t>
  </si>
  <si>
    <t>386</t>
  </si>
  <si>
    <t>日本ローカルネットワークシステム協同組合連合会近畿地域本部</t>
  </si>
  <si>
    <t>387</t>
  </si>
  <si>
    <t>日本ローカルネットワークシステム協同組合連合会東海北陸地域本部</t>
  </si>
  <si>
    <t>388</t>
  </si>
  <si>
    <t>ネクストビジョン</t>
  </si>
  <si>
    <t>389</t>
  </si>
  <si>
    <t>濃飛西濃運輸</t>
  </si>
  <si>
    <t>390</t>
  </si>
  <si>
    <t>濃飛倉庫運輸</t>
  </si>
  <si>
    <t>391</t>
  </si>
  <si>
    <t>野呂水産運輸</t>
  </si>
  <si>
    <t>392</t>
  </si>
  <si>
    <t>ノーサン</t>
  </si>
  <si>
    <t>393</t>
  </si>
  <si>
    <t>ノーベル</t>
  </si>
  <si>
    <t>394</t>
  </si>
  <si>
    <t>博多三倉物流</t>
  </si>
  <si>
    <t>395</t>
  </si>
  <si>
    <t>博運社</t>
  </si>
  <si>
    <t>396</t>
  </si>
  <si>
    <t>長谷川通商</t>
  </si>
  <si>
    <t>397</t>
  </si>
  <si>
    <t>八大</t>
  </si>
  <si>
    <t>398</t>
  </si>
  <si>
    <t>八幡自動車</t>
  </si>
  <si>
    <t>399</t>
  </si>
  <si>
    <t>初見運輸倉庫</t>
  </si>
  <si>
    <t>400</t>
  </si>
  <si>
    <t>HAVIサプライチェーン・ソリューションズ・ジャパン</t>
  </si>
  <si>
    <t>401</t>
  </si>
  <si>
    <t>林運送</t>
  </si>
  <si>
    <t>402</t>
  </si>
  <si>
    <t>春日運輸</t>
  </si>
  <si>
    <t>403</t>
  </si>
  <si>
    <t>ハンナ</t>
  </si>
  <si>
    <t>404</t>
  </si>
  <si>
    <t>阪南冷蔵</t>
  </si>
  <si>
    <t>405</t>
  </si>
  <si>
    <t>バンテック</t>
  </si>
  <si>
    <t>406</t>
  </si>
  <si>
    <t>飛越運送</t>
  </si>
  <si>
    <t>407</t>
  </si>
  <si>
    <t>光運送</t>
  </si>
  <si>
    <t>408</t>
  </si>
  <si>
    <t>光運輸</t>
  </si>
  <si>
    <t>409</t>
  </si>
  <si>
    <t>410</t>
  </si>
  <si>
    <t>彦新</t>
  </si>
  <si>
    <t>411</t>
  </si>
  <si>
    <t>久居運送</t>
  </si>
  <si>
    <t>412</t>
  </si>
  <si>
    <t>久山流通運輸</t>
  </si>
  <si>
    <t>413</t>
  </si>
  <si>
    <t>日隆産業</t>
  </si>
  <si>
    <t>414</t>
  </si>
  <si>
    <t>日立建機ロジテック</t>
  </si>
  <si>
    <t>415</t>
  </si>
  <si>
    <t>日立物流</t>
  </si>
  <si>
    <t>416</t>
  </si>
  <si>
    <t>日隆運輸</t>
  </si>
  <si>
    <t>417</t>
  </si>
  <si>
    <t>日之出運輸</t>
  </si>
  <si>
    <t>418</t>
  </si>
  <si>
    <t>日ノ丸西濃運輸</t>
  </si>
  <si>
    <t>419</t>
  </si>
  <si>
    <t>ヒューテックノオリン</t>
  </si>
  <si>
    <t>420</t>
  </si>
  <si>
    <t>平野商運</t>
  </si>
  <si>
    <t>421</t>
  </si>
  <si>
    <t>広島ニシリク</t>
  </si>
  <si>
    <t>422</t>
  </si>
  <si>
    <t>広島荷役</t>
  </si>
  <si>
    <t>423</t>
  </si>
  <si>
    <t>ヒロハイ・コーポレーション</t>
  </si>
  <si>
    <t>424</t>
  </si>
  <si>
    <t>ビクトワール</t>
  </si>
  <si>
    <t>425</t>
  </si>
  <si>
    <t>ビ・トータス</t>
  </si>
  <si>
    <t>426</t>
  </si>
  <si>
    <t>福井郵便逓送</t>
  </si>
  <si>
    <t>427</t>
  </si>
  <si>
    <t>福岡熊交</t>
  </si>
  <si>
    <t>428</t>
  </si>
  <si>
    <t>福貨通運</t>
  </si>
  <si>
    <t>429</t>
  </si>
  <si>
    <t>福広運輸</t>
  </si>
  <si>
    <t>430</t>
  </si>
  <si>
    <t>福山運送</t>
  </si>
  <si>
    <t>431</t>
  </si>
  <si>
    <t>432</t>
  </si>
  <si>
    <t>福山グリーンエクスプレス</t>
  </si>
  <si>
    <t>433</t>
  </si>
  <si>
    <t>福山スペースチャーター</t>
  </si>
  <si>
    <t>434</t>
  </si>
  <si>
    <t>福山通運</t>
  </si>
  <si>
    <t>435</t>
  </si>
  <si>
    <t>福山パーセルサービス</t>
  </si>
  <si>
    <t>436</t>
  </si>
  <si>
    <t>福山ロジスティクス</t>
  </si>
  <si>
    <t>437</t>
  </si>
  <si>
    <t>フクワ物流</t>
  </si>
  <si>
    <t>438</t>
  </si>
  <si>
    <t>富士運輸</t>
  </si>
  <si>
    <t>439</t>
  </si>
  <si>
    <t>フジエアカーゴ</t>
  </si>
  <si>
    <t>440</t>
  </si>
  <si>
    <t>富士エコー</t>
  </si>
  <si>
    <t>441</t>
  </si>
  <si>
    <t>ふじき運送</t>
  </si>
  <si>
    <t>442</t>
  </si>
  <si>
    <t>藤久運輸倉庫</t>
  </si>
  <si>
    <t>443</t>
  </si>
  <si>
    <t>藤木陸運</t>
  </si>
  <si>
    <t>444</t>
  </si>
  <si>
    <t>富士サービス</t>
  </si>
  <si>
    <t>445</t>
  </si>
  <si>
    <t>フジタカ</t>
  </si>
  <si>
    <t>446</t>
  </si>
  <si>
    <t>藤本運送</t>
  </si>
  <si>
    <t>447</t>
  </si>
  <si>
    <t>藤森運輸</t>
  </si>
  <si>
    <t>448</t>
  </si>
  <si>
    <t>藤原運輸商事</t>
  </si>
  <si>
    <t>449</t>
  </si>
  <si>
    <t>双葉運輸グループ</t>
  </si>
  <si>
    <t>450</t>
  </si>
  <si>
    <t>フードレック</t>
  </si>
  <si>
    <t>451</t>
  </si>
  <si>
    <t>物流サポートj</t>
  </si>
  <si>
    <t>452</t>
  </si>
  <si>
    <t>ブラザー輸送</t>
  </si>
  <si>
    <t>453</t>
  </si>
  <si>
    <t>ブリックス</t>
  </si>
  <si>
    <t>454</t>
  </si>
  <si>
    <t>ブルーテック</t>
  </si>
  <si>
    <t>455</t>
  </si>
  <si>
    <t>プラスエイチ</t>
  </si>
  <si>
    <t>456</t>
  </si>
  <si>
    <t>平和産業</t>
  </si>
  <si>
    <t>457</t>
  </si>
  <si>
    <t>ベア・ロジコ（本社、宮城営業所、名古屋支店）</t>
  </si>
  <si>
    <t>458</t>
  </si>
  <si>
    <t>ホイテクノ物流</t>
  </si>
  <si>
    <t>459</t>
  </si>
  <si>
    <t>峰南運輸</t>
  </si>
  <si>
    <t>460</t>
  </si>
  <si>
    <t>宝輪</t>
  </si>
  <si>
    <t>461</t>
  </si>
  <si>
    <t>北越物流</t>
  </si>
  <si>
    <t>462</t>
  </si>
  <si>
    <t>北海道西濃運輸</t>
  </si>
  <si>
    <t>463</t>
  </si>
  <si>
    <t>北海道福山通運</t>
  </si>
  <si>
    <t>464</t>
  </si>
  <si>
    <t>北海道フーズ輸送</t>
  </si>
  <si>
    <t>465</t>
  </si>
  <si>
    <t>北海道物流開発</t>
  </si>
  <si>
    <t>466</t>
  </si>
  <si>
    <t>北海道郵便逓送</t>
  </si>
  <si>
    <t>467</t>
  </si>
  <si>
    <t>北海道ロジサービス</t>
  </si>
  <si>
    <t>468</t>
  </si>
  <si>
    <t>北海三井倉庫ロジスティクス</t>
  </si>
  <si>
    <t>469</t>
  </si>
  <si>
    <t>ホーコー</t>
  </si>
  <si>
    <t>470</t>
  </si>
  <si>
    <t>ホームロジスティクス</t>
  </si>
  <si>
    <t>471</t>
  </si>
  <si>
    <t>ボンド物流</t>
  </si>
  <si>
    <t>472</t>
  </si>
  <si>
    <t>前佐渡運送</t>
  </si>
  <si>
    <t>473</t>
  </si>
  <si>
    <t>マキタ運輸</t>
  </si>
  <si>
    <t>474</t>
  </si>
  <si>
    <t>牧野運送</t>
  </si>
  <si>
    <t>475</t>
  </si>
  <si>
    <t>マッハイナリク</t>
  </si>
  <si>
    <t>476</t>
  </si>
  <si>
    <t>松浦通運</t>
  </si>
  <si>
    <t>477</t>
  </si>
  <si>
    <t>松岡運送</t>
  </si>
  <si>
    <t>478</t>
  </si>
  <si>
    <t>松尾総業運輸</t>
  </si>
  <si>
    <t>479</t>
  </si>
  <si>
    <t>松木運輸</t>
  </si>
  <si>
    <t>480</t>
  </si>
  <si>
    <t>松葉倉庫運輸</t>
  </si>
  <si>
    <t>481</t>
  </si>
  <si>
    <t>マホリ</t>
  </si>
  <si>
    <t>482</t>
  </si>
  <si>
    <t>483</t>
  </si>
  <si>
    <t>丸一運輸</t>
  </si>
  <si>
    <t>484</t>
  </si>
  <si>
    <t>丸久運輸</t>
  </si>
  <si>
    <t>485</t>
  </si>
  <si>
    <t>丸急物流</t>
  </si>
  <si>
    <t>486</t>
  </si>
  <si>
    <t>丸共</t>
  </si>
  <si>
    <t>487</t>
  </si>
  <si>
    <t>丸協運輸</t>
  </si>
  <si>
    <t>488</t>
  </si>
  <si>
    <t>MARUKO</t>
  </si>
  <si>
    <t>489</t>
  </si>
  <si>
    <t>丸五運送</t>
  </si>
  <si>
    <t>490</t>
  </si>
  <si>
    <t>丸三興業</t>
  </si>
  <si>
    <t>491</t>
  </si>
  <si>
    <t>丸正運送</t>
  </si>
  <si>
    <t>492</t>
  </si>
  <si>
    <t>丸全運輸</t>
  </si>
  <si>
    <t>493</t>
  </si>
  <si>
    <t>丸全昭和運輸</t>
  </si>
  <si>
    <t>494</t>
  </si>
  <si>
    <t>丸大トラック</t>
  </si>
  <si>
    <t>495</t>
  </si>
  <si>
    <t>丸八倉庫</t>
  </si>
  <si>
    <t>496</t>
  </si>
  <si>
    <t>丸日日諸産業　　</t>
  </si>
  <si>
    <t>497</t>
  </si>
  <si>
    <t>丸安運輸</t>
  </si>
  <si>
    <t>498</t>
  </si>
  <si>
    <t>丸祐運送</t>
  </si>
  <si>
    <t>499</t>
  </si>
  <si>
    <t>丸和運輸機関</t>
  </si>
  <si>
    <t>500</t>
  </si>
  <si>
    <t>マーキュリー</t>
  </si>
  <si>
    <t>501</t>
  </si>
  <si>
    <t>三笠運輸</t>
  </si>
  <si>
    <t>502</t>
  </si>
  <si>
    <t>三河清掃</t>
  </si>
  <si>
    <t>503</t>
  </si>
  <si>
    <t>三井倉庫</t>
  </si>
  <si>
    <t>504</t>
  </si>
  <si>
    <t>三井倉庫エクスプレス</t>
  </si>
  <si>
    <t>505</t>
  </si>
  <si>
    <t>三井倉庫九州</t>
  </si>
  <si>
    <t>506</t>
  </si>
  <si>
    <t>三井倉庫港運</t>
  </si>
  <si>
    <t>507</t>
  </si>
  <si>
    <t>三井倉庫サプライチェーンソリューション</t>
  </si>
  <si>
    <t>508</t>
  </si>
  <si>
    <t>三井倉庫ビジネスパートナーズ</t>
  </si>
  <si>
    <t>509</t>
  </si>
  <si>
    <t>三井倉庫ホールディングス</t>
  </si>
  <si>
    <t>510</t>
  </si>
  <si>
    <t>三井倉庫ロジスティクス</t>
  </si>
  <si>
    <t>511</t>
  </si>
  <si>
    <t>ミツノリ</t>
  </si>
  <si>
    <t>512</t>
  </si>
  <si>
    <t>三菱ケミカル物流</t>
  </si>
  <si>
    <t>513</t>
  </si>
  <si>
    <t>みつわ運輸</t>
  </si>
  <si>
    <t>514</t>
  </si>
  <si>
    <t>三豊運送</t>
  </si>
  <si>
    <t>515</t>
  </si>
  <si>
    <t>みなと梱包運送</t>
  </si>
  <si>
    <t>516</t>
  </si>
  <si>
    <t>南九州福山通運</t>
  </si>
  <si>
    <t>517</t>
  </si>
  <si>
    <t>南東北福山通運</t>
  </si>
  <si>
    <t>518</t>
  </si>
  <si>
    <t>美野里運送倉庫</t>
  </si>
  <si>
    <t>519</t>
  </si>
  <si>
    <t>ミヤウチ物流システム</t>
  </si>
  <si>
    <t>520</t>
  </si>
  <si>
    <t>宮崎運輸</t>
  </si>
  <si>
    <t>521</t>
  </si>
  <si>
    <t>ミヤハラ物流</t>
  </si>
  <si>
    <t>522</t>
  </si>
  <si>
    <t>ムロオ 長門営業所</t>
  </si>
  <si>
    <t>523</t>
  </si>
  <si>
    <t>名港海運</t>
  </si>
  <si>
    <t>524</t>
  </si>
  <si>
    <t>メイコウサポート</t>
  </si>
  <si>
    <t>525</t>
  </si>
  <si>
    <t>明送ロジコム</t>
  </si>
  <si>
    <t>526</t>
  </si>
  <si>
    <t>名鉄運輸</t>
  </si>
  <si>
    <t>527</t>
  </si>
  <si>
    <t>名籐</t>
  </si>
  <si>
    <t>528</t>
  </si>
  <si>
    <t>名糖運輸</t>
  </si>
  <si>
    <t>529</t>
  </si>
  <si>
    <t>名阪エクスプレス</t>
  </si>
  <si>
    <t>530</t>
  </si>
  <si>
    <t>名宝陸運 本社営業所</t>
  </si>
  <si>
    <t>531</t>
  </si>
  <si>
    <t>明和工業</t>
  </si>
  <si>
    <t>532</t>
  </si>
  <si>
    <t>望月運輸</t>
  </si>
  <si>
    <t>533</t>
  </si>
  <si>
    <t>用宗運輸</t>
  </si>
  <si>
    <t>534</t>
  </si>
  <si>
    <t>もりか運送</t>
  </si>
  <si>
    <t>535</t>
  </si>
  <si>
    <t>ヤクルトロジスティクス</t>
  </si>
  <si>
    <t>536</t>
  </si>
  <si>
    <t>八潮運輸</t>
  </si>
  <si>
    <t>537</t>
  </si>
  <si>
    <t>安田運輸</t>
  </si>
  <si>
    <t>538</t>
  </si>
  <si>
    <t>安田倉庫</t>
  </si>
  <si>
    <t>539</t>
  </si>
  <si>
    <t>八千代運送</t>
  </si>
  <si>
    <t>540</t>
  </si>
  <si>
    <t>八千代運輸倉庫</t>
  </si>
  <si>
    <t>541</t>
  </si>
  <si>
    <t>八代熊交</t>
  </si>
  <si>
    <t>542</t>
  </si>
  <si>
    <t>山一物流</t>
  </si>
  <si>
    <t>543</t>
  </si>
  <si>
    <t>山木運輸</t>
  </si>
  <si>
    <t>544</t>
  </si>
  <si>
    <t>山口郵便逓送</t>
  </si>
  <si>
    <t>545</t>
  </si>
  <si>
    <t>山定物流</t>
  </si>
  <si>
    <t>546</t>
  </si>
  <si>
    <t>山三石油運輸株</t>
  </si>
  <si>
    <t>547</t>
  </si>
  <si>
    <t>ヤマト運輸</t>
  </si>
  <si>
    <t>548</t>
  </si>
  <si>
    <t>山梨配送</t>
  </si>
  <si>
    <t>549</t>
  </si>
  <si>
    <t>山藤運送</t>
  </si>
  <si>
    <t>550</t>
  </si>
  <si>
    <t>山村ロジスティクス</t>
  </si>
  <si>
    <t>551</t>
  </si>
  <si>
    <t>湯浅運輸</t>
  </si>
  <si>
    <t>552</t>
  </si>
  <si>
    <t>結城運輸倉庫</t>
  </si>
  <si>
    <t>553</t>
  </si>
  <si>
    <t>裕進運輸</t>
  </si>
  <si>
    <t>554</t>
  </si>
  <si>
    <t>ゆだ</t>
  </si>
  <si>
    <t>555</t>
  </si>
  <si>
    <t>由良陸運</t>
  </si>
  <si>
    <t>556</t>
  </si>
  <si>
    <t>ユーエスロジテック</t>
  </si>
  <si>
    <t>557</t>
  </si>
  <si>
    <t>ユート運輸倉庫</t>
  </si>
  <si>
    <t>558</t>
  </si>
  <si>
    <t>ヨコウン</t>
  </si>
  <si>
    <t>559</t>
  </si>
  <si>
    <t>ヨコタエンタープライズ</t>
  </si>
  <si>
    <t>560</t>
  </si>
  <si>
    <t>横浜低温流通</t>
  </si>
  <si>
    <t>561</t>
  </si>
  <si>
    <t>横浜冷凍</t>
  </si>
  <si>
    <t>562</t>
  </si>
  <si>
    <t>吉田運送</t>
  </si>
  <si>
    <t>563</t>
  </si>
  <si>
    <t>ヨシダ商事運輸</t>
  </si>
  <si>
    <t>564</t>
  </si>
  <si>
    <t>吉秀トラフィック</t>
  </si>
  <si>
    <t>565</t>
  </si>
  <si>
    <t>萬運輸</t>
  </si>
  <si>
    <t>566</t>
  </si>
  <si>
    <t>ライフサポート・エガワ</t>
  </si>
  <si>
    <t>567</t>
  </si>
  <si>
    <t>ランテック</t>
  </si>
  <si>
    <t>568</t>
  </si>
  <si>
    <t>リュウセイ</t>
  </si>
  <si>
    <t>569</t>
  </si>
  <si>
    <t>菱進運輸倉庫</t>
  </si>
  <si>
    <t>570</t>
  </si>
  <si>
    <t>菱倉運輸</t>
  </si>
  <si>
    <t>571</t>
  </si>
  <si>
    <t>両備トランスポート</t>
  </si>
  <si>
    <t>572</t>
  </si>
  <si>
    <t>令和熊交</t>
  </si>
  <si>
    <t>573</t>
  </si>
  <si>
    <t>ロジコム・アイ</t>
  </si>
  <si>
    <t>574</t>
  </si>
  <si>
    <t>ロジコム（広島県）</t>
  </si>
  <si>
    <t>575</t>
  </si>
  <si>
    <t>ロジコム（佐賀県）</t>
  </si>
  <si>
    <t>576</t>
  </si>
  <si>
    <t>ロジスティクス道央</t>
  </si>
  <si>
    <t>577</t>
  </si>
  <si>
    <t>ロジスティックスオペレーションサービス</t>
  </si>
  <si>
    <t>578</t>
  </si>
  <si>
    <t>ロジネットジャパン西日本</t>
  </si>
  <si>
    <t>579</t>
  </si>
  <si>
    <t>ロジネットジャパン東日本</t>
  </si>
  <si>
    <t>580</t>
  </si>
  <si>
    <t>ロジパルエクスプレス</t>
  </si>
  <si>
    <t>581</t>
  </si>
  <si>
    <t>ロンコ・ジャパン</t>
  </si>
  <si>
    <t>582</t>
  </si>
  <si>
    <t>ワイ・エイチ・エス</t>
  </si>
  <si>
    <t>583</t>
  </si>
  <si>
    <t>ワイエムローディング</t>
  </si>
  <si>
    <t>584</t>
  </si>
  <si>
    <t>YLO</t>
  </si>
  <si>
    <t>585</t>
  </si>
  <si>
    <t>若松梱包運輸倉庫</t>
  </si>
  <si>
    <t>586</t>
  </si>
  <si>
    <t>ワコール流通</t>
  </si>
  <si>
    <t>587</t>
  </si>
  <si>
    <t>渡辺運輸</t>
  </si>
  <si>
    <t>※黄色の企業は社名変更の影響でホワイト物流のウェブサイト掲載順とは一部異なっています</t>
  </si>
  <si>
    <t>青山商事</t>
  </si>
  <si>
    <t>旭食品</t>
  </si>
  <si>
    <t>アスクル</t>
  </si>
  <si>
    <t>アダストリア</t>
  </si>
  <si>
    <t>アヤハディオ</t>
  </si>
  <si>
    <t>あらた</t>
  </si>
  <si>
    <t>アヴェダサービス</t>
  </si>
  <si>
    <t>アークス</t>
  </si>
  <si>
    <t>イエローハット</t>
  </si>
  <si>
    <t>池田物産</t>
  </si>
  <si>
    <t>いすゞ自動車首都圏</t>
  </si>
  <si>
    <t>伊藤忠食品</t>
  </si>
  <si>
    <t>岩田産業</t>
  </si>
  <si>
    <t>エディオン</t>
  </si>
  <si>
    <t>エプソンダイレクト</t>
  </si>
  <si>
    <t>エプソン販売</t>
  </si>
  <si>
    <t>遠藤商事</t>
  </si>
  <si>
    <t>オークワ</t>
  </si>
  <si>
    <t>加藤産業</t>
  </si>
  <si>
    <t>カナカン</t>
  </si>
  <si>
    <t>川賢</t>
  </si>
  <si>
    <t>関東いすゞ自動車</t>
  </si>
  <si>
    <t>ガモウ</t>
  </si>
  <si>
    <t>木村</t>
  </si>
  <si>
    <t>キヤノンマーケティングジャパン</t>
  </si>
  <si>
    <t>岐阜日野自動車</t>
  </si>
  <si>
    <t>久世</t>
  </si>
  <si>
    <t>クリエイトSDホールディングス</t>
  </si>
  <si>
    <t>ケーズホールディングス</t>
  </si>
  <si>
    <t>国分グループ本社</t>
  </si>
  <si>
    <t>国分中部</t>
  </si>
  <si>
    <t>コスモ石油マーケティング</t>
  </si>
  <si>
    <t>コーナン商事</t>
  </si>
  <si>
    <t>札幌丸井三越</t>
  </si>
  <si>
    <t>さとう</t>
  </si>
  <si>
    <t>サンゲツ</t>
  </si>
  <si>
    <t>シジシージャパン</t>
  </si>
  <si>
    <t>白鳩</t>
  </si>
  <si>
    <t>ジェームス岐阜</t>
  </si>
  <si>
    <t>ジュピターショップチャンネル</t>
  </si>
  <si>
    <t>すてきナイスグループ</t>
  </si>
  <si>
    <t>セイホウ</t>
  </si>
  <si>
    <t>全農チキンフーズ</t>
  </si>
  <si>
    <t>タカラトミーマーケティング</t>
  </si>
  <si>
    <t>タキヒヨー</t>
  </si>
  <si>
    <t>タクティー</t>
  </si>
  <si>
    <t>大都魚類</t>
  </si>
  <si>
    <t>大丸</t>
  </si>
  <si>
    <t>大丸松坂屋百貨店</t>
  </si>
  <si>
    <t>ティーエスアルフレッサ</t>
  </si>
  <si>
    <t>東芝トレーディング</t>
  </si>
  <si>
    <t>東北アルフレッサ</t>
  </si>
  <si>
    <t>東北マツダ</t>
  </si>
  <si>
    <t>冨木医療器</t>
  </si>
  <si>
    <t>豊島</t>
  </si>
  <si>
    <t>トヨタモビリティパーツ 石川支社（旧トヨタ部品石川共販）</t>
  </si>
  <si>
    <t>トヨタモビリティパーツ 大阪支社（旧トヨタ部品大阪共販）</t>
  </si>
  <si>
    <t>トヨタモビリティパーツ 滋賀支社（旧トヨタ部品滋賀共販）</t>
  </si>
  <si>
    <t>トヨタモビリティパーツ 四国統括支社（旧トヨタ部品四国共販）</t>
  </si>
  <si>
    <t>トヨタモビリティパーツ 北東北統括支店（旧トヨタ部品東北共販）</t>
  </si>
  <si>
    <t>トヨタモビリティパーツ 富山支社（旧トヨタ部品富山共販）</t>
  </si>
  <si>
    <t>トヨタモビリティパーツ 福井支社（旧トヨタ部品福井共販）</t>
  </si>
  <si>
    <t>トヨタモビリティパーツ 福島支社（旧トヨタ部品福島共販）</t>
  </si>
  <si>
    <t>トヨタモビリティパーツ 三重支社（旧トヨタ部品三重共販）</t>
  </si>
  <si>
    <t>トヨタモビリティパーツ 静岡支社（旧トヨタ部品静岡共販）</t>
  </si>
  <si>
    <t>トライアルカンパニー</t>
  </si>
  <si>
    <t>トーカン</t>
  </si>
  <si>
    <t>名古屋トヨペット</t>
  </si>
  <si>
    <t>西松屋チェーン</t>
  </si>
  <si>
    <t>日本アクセス</t>
  </si>
  <si>
    <t>日本酒類販売</t>
  </si>
  <si>
    <t>ハローズ</t>
  </si>
  <si>
    <t>バローホールディングス</t>
  </si>
  <si>
    <t>PALTAC</t>
  </si>
  <si>
    <t>光伝導機</t>
  </si>
  <si>
    <t>ファミリーマート</t>
  </si>
  <si>
    <t>富士商</t>
  </si>
  <si>
    <t>ベイシア</t>
  </si>
  <si>
    <t>ベッド通販セラピス</t>
  </si>
  <si>
    <t>マツモトキヨシホールディングス</t>
  </si>
  <si>
    <t>丸木医科器械</t>
  </si>
  <si>
    <t>マルダイ味噌販売</t>
  </si>
  <si>
    <t>丸文通商</t>
  </si>
  <si>
    <t>三井食品</t>
  </si>
  <si>
    <t>三菱食品</t>
  </si>
  <si>
    <t>モリリン</t>
  </si>
  <si>
    <t>山形屋</t>
  </si>
  <si>
    <t>山形屋ストア</t>
  </si>
  <si>
    <t>山善</t>
  </si>
  <si>
    <t>山津水産</t>
  </si>
  <si>
    <t>山星屋</t>
  </si>
  <si>
    <t>ユアサ商事</t>
  </si>
  <si>
    <t>ライフコーポレーション</t>
  </si>
  <si>
    <t>リオン・ドールコーポレーション</t>
  </si>
  <si>
    <t>利他フーズ</t>
  </si>
  <si>
    <t>琉薬</t>
  </si>
  <si>
    <t>LeoClie</t>
  </si>
  <si>
    <t>en建築事務所</t>
  </si>
  <si>
    <t>太田電工</t>
  </si>
  <si>
    <t>沖塗装</t>
  </si>
  <si>
    <t>小林設備</t>
  </si>
  <si>
    <t>新恒工業</t>
  </si>
  <si>
    <t>野村商店</t>
  </si>
  <si>
    <t>LARGO</t>
  </si>
  <si>
    <t>菱和建設</t>
  </si>
  <si>
    <t>ガスクル</t>
  </si>
  <si>
    <t>伊藤忠テクノソリューションズ</t>
  </si>
  <si>
    <t>ウェザーニューズ</t>
  </si>
  <si>
    <t>WebClimb</t>
  </si>
  <si>
    <t>NTTコミュニケーションズ</t>
  </si>
  <si>
    <t>NTTコムウェア</t>
  </si>
  <si>
    <t>NTTドコモ</t>
  </si>
  <si>
    <t>カブキ</t>
  </si>
  <si>
    <t>KDDI</t>
  </si>
  <si>
    <t>交通事故弁護士ナビ</t>
  </si>
  <si>
    <t>シーイーシー</t>
  </si>
  <si>
    <t>セイノー情報サービス</t>
  </si>
  <si>
    <t>ソフトバンク</t>
  </si>
  <si>
    <t>T.K.J.</t>
  </si>
  <si>
    <t>東芝ITサービス</t>
  </si>
  <si>
    <t>東芝デジタルソリューションズ</t>
  </si>
  <si>
    <t>NTT西日本</t>
  </si>
  <si>
    <t>NTT</t>
  </si>
  <si>
    <t>ノーコードジャパン</t>
  </si>
  <si>
    <t>Hacobu</t>
  </si>
  <si>
    <t>バリューファースト</t>
  </si>
  <si>
    <t>NTT東日本</t>
  </si>
  <si>
    <t>ファインデックス</t>
  </si>
  <si>
    <t>フレクト</t>
  </si>
  <si>
    <t>物流ニッポン新聞社</t>
  </si>
  <si>
    <t>MAMENOKI COMPANY</t>
  </si>
  <si>
    <t>ライナロジクス</t>
  </si>
  <si>
    <t>ラクスル</t>
  </si>
  <si>
    <t>伊予銀行</t>
  </si>
  <si>
    <t>損害保険ジャパン日本興亜</t>
  </si>
  <si>
    <t>カナモト</t>
  </si>
  <si>
    <t>ファースト住建</t>
  </si>
  <si>
    <t>テラプロープ</t>
  </si>
  <si>
    <t>日通総合研究所</t>
  </si>
  <si>
    <t>教育、学習支援業</t>
  </si>
  <si>
    <t>文溪堂</t>
  </si>
  <si>
    <t>※「情報通信業」から区分を変更</t>
  </si>
  <si>
    <t>ベネッセコーポレーション</t>
  </si>
  <si>
    <t>医療・福祉</t>
  </si>
  <si>
    <t>有恒会 小﨑クリニック</t>
  </si>
  <si>
    <t>小山</t>
  </si>
  <si>
    <t>あかし農業協同組合</t>
  </si>
  <si>
    <t>あわじ島農業協同組合</t>
  </si>
  <si>
    <t>いすみ農業協同組合</t>
  </si>
  <si>
    <t>9月？日</t>
  </si>
  <si>
    <t>ウイングス</t>
  </si>
  <si>
    <t>全国農業協同組合連合会</t>
  </si>
  <si>
    <t>たじま農業協同組合</t>
  </si>
  <si>
    <t>ちば東葛農業協同組合</t>
  </si>
  <si>
    <t>千葉みらい農業協同組合</t>
  </si>
  <si>
    <t>日本生活協同組合連合会</t>
  </si>
  <si>
    <t>日本ﾛｰｶﾙﾈｯﾄﾜｰｸｼｽﾃﾑ協同組合連合会 中国・四国地域本部</t>
  </si>
  <si>
    <t>日本ﾛｰｶﾙﾈｯﾄﾜｰｸｼｽﾃﾑ協同組合連合会 北海道地域本部</t>
  </si>
  <si>
    <t>NEXT Logistics Japan</t>
  </si>
  <si>
    <t>兵庫西農業協同組合</t>
  </si>
  <si>
    <t>兵庫南農業協同組合</t>
  </si>
  <si>
    <t>みのり農業協同組合</t>
  </si>
  <si>
    <t>めぐみの農業協同組合</t>
  </si>
  <si>
    <t>アクセス・アイ</t>
  </si>
  <si>
    <t>アスア</t>
  </si>
  <si>
    <t>Wizleap</t>
  </si>
  <si>
    <t>運輸デジタルビジネス協議会</t>
  </si>
  <si>
    <t>大正製薬物流サービス</t>
  </si>
  <si>
    <t>トラスト・テック</t>
  </si>
  <si>
    <t>日本自動車管理</t>
  </si>
  <si>
    <t>日本パレットプール</t>
  </si>
  <si>
    <t>日本パレットレンタル</t>
  </si>
  <si>
    <t>船井総研ロジ</t>
  </si>
  <si>
    <t>ヤマトリース</t>
  </si>
  <si>
    <t>ユーピーアール</t>
  </si>
  <si>
    <t>Life Will Change</t>
  </si>
  <si>
    <t>石油資源開発</t>
  </si>
  <si>
    <t>愛知県トラック協会</t>
  </si>
  <si>
    <t>愛知県トラック協会知多支部</t>
  </si>
  <si>
    <t>愛知県トラック協会名古屋第二支部</t>
  </si>
  <si>
    <t>農産物パレット推進協議会</t>
  </si>
  <si>
    <t>大阪いずみ市民生活協同組合</t>
  </si>
  <si>
    <t>鹿児島県トラック協会</t>
  </si>
  <si>
    <t>関東アイスクリーム流通協会</t>
  </si>
  <si>
    <t>佐賀県トラック協会</t>
  </si>
  <si>
    <t>サーヴォ</t>
  </si>
  <si>
    <t>静岡県トラック協会</t>
  </si>
  <si>
    <t>全国段ボール工業組合連合会</t>
  </si>
  <si>
    <t>中日本段ボール工業組合</t>
  </si>
  <si>
    <t>日本製紙連合会</t>
  </si>
  <si>
    <t>日本ローカルネットワークシステム協同組合連合会</t>
  </si>
  <si>
    <t>東日本段ボール工業組合</t>
  </si>
  <si>
    <t>ビジネス機械・情報システム産業協会</t>
  </si>
  <si>
    <t>三重県トラック協会</t>
  </si>
  <si>
    <t>追加</t>
    <rPh sb="0" eb="2">
      <t>ツイカ</t>
    </rPh>
    <phoneticPr fontId="18"/>
  </si>
  <si>
    <t>昭和電工マテリアルズ</t>
    <rPh sb="0" eb="2">
      <t>ショウワ</t>
    </rPh>
    <rPh sb="2" eb="4">
      <t>デンコウ</t>
    </rPh>
    <phoneticPr fontId="18"/>
  </si>
  <si>
    <t>東京</t>
    <phoneticPr fontId="18"/>
  </si>
  <si>
    <t>JSR</t>
    <phoneticPr fontId="18"/>
  </si>
  <si>
    <t>保土谷化学工業</t>
    <rPh sb="0" eb="7">
      <t>ホドガヤカガクコウギョウ</t>
    </rPh>
    <phoneticPr fontId="18"/>
  </si>
  <si>
    <t>1月（日なし）</t>
    <rPh sb="1" eb="2">
      <t>ガツ</t>
    </rPh>
    <rPh sb="3" eb="4">
      <t>ヒ</t>
    </rPh>
    <phoneticPr fontId="18"/>
  </si>
  <si>
    <t>阿久比運輸</t>
    <rPh sb="1" eb="2">
      <t>ヒサシ</t>
    </rPh>
    <rPh sb="2" eb="3">
      <t>クラ</t>
    </rPh>
    <rPh sb="3" eb="5">
      <t>ウンユ</t>
    </rPh>
    <phoneticPr fontId="18"/>
  </si>
  <si>
    <t>愛知</t>
    <phoneticPr fontId="18"/>
  </si>
  <si>
    <t>なし</t>
    <phoneticPr fontId="18"/>
  </si>
  <si>
    <t>アドバンス芙蓉</t>
    <rPh sb="5" eb="7">
      <t>フヨウ</t>
    </rPh>
    <phoneticPr fontId="18"/>
  </si>
  <si>
    <t>浦島サービス</t>
    <rPh sb="0" eb="2">
      <t>ウラシマ</t>
    </rPh>
    <phoneticPr fontId="18"/>
  </si>
  <si>
    <t>神奈川</t>
    <phoneticPr fontId="18"/>
  </si>
  <si>
    <t>栄和興業</t>
    <rPh sb="0" eb="4">
      <t>エイワコウギョウ</t>
    </rPh>
    <phoneticPr fontId="18"/>
  </si>
  <si>
    <t>岩手</t>
    <phoneticPr fontId="18"/>
  </si>
  <si>
    <t>川野運輸</t>
    <rPh sb="0" eb="4">
      <t>カワノウンユ</t>
    </rPh>
    <phoneticPr fontId="18"/>
  </si>
  <si>
    <t>長野</t>
    <phoneticPr fontId="18"/>
  </si>
  <si>
    <t>カーフィックス</t>
    <phoneticPr fontId="18"/>
  </si>
  <si>
    <t>大阪</t>
    <phoneticPr fontId="18"/>
  </si>
  <si>
    <t>協立運送</t>
    <rPh sb="0" eb="4">
      <t>キョウリツウンソウ</t>
    </rPh>
    <phoneticPr fontId="18"/>
  </si>
  <si>
    <t>福岡</t>
    <phoneticPr fontId="18"/>
  </si>
  <si>
    <t>近畿電電輸送</t>
    <rPh sb="2" eb="4">
      <t>デンデン</t>
    </rPh>
    <rPh sb="4" eb="6">
      <t>ユソウ</t>
    </rPh>
    <phoneticPr fontId="18"/>
  </si>
  <si>
    <t>KUBOXT</t>
    <phoneticPr fontId="18"/>
  </si>
  <si>
    <t>広島</t>
    <phoneticPr fontId="18"/>
  </si>
  <si>
    <t>兵庫</t>
    <phoneticPr fontId="18"/>
  </si>
  <si>
    <t>千葉</t>
    <phoneticPr fontId="18"/>
  </si>
  <si>
    <t>ココカラファインフリュアヴァンス</t>
    <phoneticPr fontId="18"/>
  </si>
  <si>
    <t>桜物流</t>
    <rPh sb="0" eb="3">
      <t>サクラブツリュウ</t>
    </rPh>
    <phoneticPr fontId="18"/>
  </si>
  <si>
    <t>サンエーロジコム</t>
    <phoneticPr fontId="18"/>
  </si>
  <si>
    <t>静浜ロジネット</t>
    <rPh sb="0" eb="1">
      <t>セイ</t>
    </rPh>
    <rPh sb="1" eb="2">
      <t>ハマ</t>
    </rPh>
    <phoneticPr fontId="18"/>
  </si>
  <si>
    <t>静岡</t>
    <phoneticPr fontId="18"/>
  </si>
  <si>
    <t>下河物流</t>
    <rPh sb="0" eb="2">
      <t>シモカワ</t>
    </rPh>
    <rPh sb="2" eb="4">
      <t>ブツリュウ</t>
    </rPh>
    <phoneticPr fontId="18"/>
  </si>
  <si>
    <t>上信電鉄</t>
    <rPh sb="0" eb="4">
      <t>ジョウシンデンテツ</t>
    </rPh>
    <phoneticPr fontId="18"/>
  </si>
  <si>
    <t>群馬</t>
    <phoneticPr fontId="18"/>
  </si>
  <si>
    <t>大長郵便輸送</t>
    <rPh sb="0" eb="2">
      <t>ダイチョウ</t>
    </rPh>
    <rPh sb="2" eb="4">
      <t>ユウビン</t>
    </rPh>
    <rPh sb="4" eb="6">
      <t>ユソウ</t>
    </rPh>
    <phoneticPr fontId="18"/>
  </si>
  <si>
    <t>中央輸送</t>
    <rPh sb="2" eb="4">
      <t>ユソウ</t>
    </rPh>
    <phoneticPr fontId="18"/>
  </si>
  <si>
    <t>中央流通サービス</t>
    <rPh sb="0" eb="2">
      <t>チュウオウ</t>
    </rPh>
    <rPh sb="2" eb="4">
      <t>リュウツウ</t>
    </rPh>
    <phoneticPr fontId="18"/>
  </si>
  <si>
    <t>ティープラス</t>
    <phoneticPr fontId="18"/>
  </si>
  <si>
    <t>宮崎</t>
    <phoneticPr fontId="18"/>
  </si>
  <si>
    <t>東都運搬社</t>
    <rPh sb="0" eb="2">
      <t>トウト</t>
    </rPh>
    <rPh sb="2" eb="4">
      <t>ウンパン</t>
    </rPh>
    <rPh sb="4" eb="5">
      <t>シャ</t>
    </rPh>
    <phoneticPr fontId="18"/>
  </si>
  <si>
    <t>戸髙物流</t>
    <rPh sb="0" eb="2">
      <t>トダカ</t>
    </rPh>
    <rPh sb="2" eb="4">
      <t>ブツリュウ</t>
    </rPh>
    <phoneticPr fontId="18"/>
  </si>
  <si>
    <t>中田商事</t>
    <rPh sb="0" eb="2">
      <t>ナカタ</t>
    </rPh>
    <rPh sb="2" eb="4">
      <t>ショウジ</t>
    </rPh>
    <phoneticPr fontId="18"/>
  </si>
  <si>
    <t>三重</t>
    <phoneticPr fontId="18"/>
  </si>
  <si>
    <t>中谷興運 三菱業務部運輸課</t>
    <rPh sb="0" eb="2">
      <t>ナカタニ</t>
    </rPh>
    <rPh sb="2" eb="4">
      <t>コウウン</t>
    </rPh>
    <rPh sb="5" eb="7">
      <t>ミツビシ</t>
    </rPh>
    <rPh sb="7" eb="9">
      <t>ギョウム</t>
    </rPh>
    <rPh sb="9" eb="10">
      <t>ブ</t>
    </rPh>
    <rPh sb="10" eb="12">
      <t>ウンユ</t>
    </rPh>
    <rPh sb="12" eb="13">
      <t>カ</t>
    </rPh>
    <phoneticPr fontId="18"/>
  </si>
  <si>
    <t>岡山</t>
    <phoneticPr fontId="18"/>
  </si>
  <si>
    <t>中村急送</t>
    <rPh sb="0" eb="2">
      <t>ナカムラ</t>
    </rPh>
    <rPh sb="2" eb="4">
      <t>キュウソウ</t>
    </rPh>
    <phoneticPr fontId="18"/>
  </si>
  <si>
    <t>ノザキ急便</t>
    <rPh sb="3" eb="4">
      <t>キュウ</t>
    </rPh>
    <rPh sb="4" eb="5">
      <t>ビン</t>
    </rPh>
    <phoneticPr fontId="18"/>
  </si>
  <si>
    <t>氷上急行運輸倉庫</t>
    <rPh sb="0" eb="2">
      <t>ヒカミ</t>
    </rPh>
    <rPh sb="2" eb="4">
      <t>キュウコウ</t>
    </rPh>
    <rPh sb="4" eb="6">
      <t>ウンユ</t>
    </rPh>
    <rPh sb="6" eb="8">
      <t>ソウコ</t>
    </rPh>
    <phoneticPr fontId="18"/>
  </si>
  <si>
    <t>丸福運送</t>
    <rPh sb="0" eb="1">
      <t>マル</t>
    </rPh>
    <rPh sb="1" eb="2">
      <t>フク</t>
    </rPh>
    <rPh sb="2" eb="4">
      <t>ウンソウ</t>
    </rPh>
    <phoneticPr fontId="18"/>
  </si>
  <si>
    <t>山岡産輸</t>
    <rPh sb="0" eb="2">
      <t>ヤマオカ</t>
    </rPh>
    <rPh sb="2" eb="3">
      <t>サン</t>
    </rPh>
    <rPh sb="3" eb="4">
      <t>ユ</t>
    </rPh>
    <phoneticPr fontId="18"/>
  </si>
  <si>
    <t>山神運輸工業</t>
    <rPh sb="0" eb="2">
      <t>ヤマガミ</t>
    </rPh>
    <rPh sb="2" eb="4">
      <t>ウンユ</t>
    </rPh>
    <rPh sb="4" eb="6">
      <t>コウギョウ</t>
    </rPh>
    <phoneticPr fontId="18"/>
  </si>
  <si>
    <t>山田運輸</t>
    <rPh sb="0" eb="2">
      <t>ヤマダ</t>
    </rPh>
    <rPh sb="2" eb="4">
      <t>ウンユ</t>
    </rPh>
    <phoneticPr fontId="18"/>
  </si>
  <si>
    <t>青森</t>
    <phoneticPr fontId="18"/>
  </si>
  <si>
    <t>利尻島運輸</t>
    <rPh sb="0" eb="3">
      <t>リシリトウ</t>
    </rPh>
    <rPh sb="3" eb="5">
      <t>ウンユ</t>
    </rPh>
    <phoneticPr fontId="18"/>
  </si>
  <si>
    <t>北海道</t>
    <phoneticPr fontId="18"/>
  </si>
  <si>
    <t>Lic</t>
    <phoneticPr fontId="18"/>
  </si>
  <si>
    <t>リーディングサポート</t>
    <phoneticPr fontId="18"/>
  </si>
  <si>
    <t>茨城</t>
    <phoneticPr fontId="18"/>
  </si>
  <si>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</si>
  <si>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</si>
  <si>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</si>
  <si>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</si>
  <si>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</si>
  <si>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</si>
  <si>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</si>
  <si>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</si>
  <si>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</si>
  <si>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</si>
  <si>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</si>
  <si>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</si>
  <si>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</si>
  <si>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</si>
  <si>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</si>
  <si>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</si>
  <si>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</si>
  <si>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</si>
  <si>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</si>
  <si>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</si>
  <si>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</si>
  <si>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</si>
  <si>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</si>
  <si>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</si>
  <si>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</si>
  <si>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</si>
  <si>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</si>
  <si>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</si>
  <si>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</si>
  <si>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</si>
  <si>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</si>
  <si>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</si>
  <si>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</si>
  <si>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</si>
  <si>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</si>
  <si>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エースクレーン</t>
    <phoneticPr fontId="18"/>
  </si>
  <si>
    <t>三重</t>
    <rPh sb="0" eb="2">
      <t>ミエ</t>
    </rPh>
    <phoneticPr fontId="18"/>
  </si>
  <si>
    <t>マイスタースタジオ</t>
    <phoneticPr fontId="18"/>
  </si>
  <si>
    <t>宮崎県トラック協会</t>
    <rPh sb="0" eb="3">
      <t>ミヤザキケン</t>
    </rPh>
    <rPh sb="7" eb="9">
      <t>キョウカイ</t>
    </rPh>
    <phoneticPr fontId="18"/>
  </si>
  <si>
    <t>宮崎</t>
    <rPh sb="0" eb="2">
      <t>ミヤザキ</t>
    </rPh>
    <phoneticPr fontId="18"/>
  </si>
  <si>
    <t>1月末以降</t>
    <rPh sb="1" eb="2">
      <t>ガツ</t>
    </rPh>
    <rPh sb="2" eb="3">
      <t>スエ</t>
    </rPh>
    <rPh sb="3" eb="5">
      <t>イコウ</t>
    </rPh>
    <phoneticPr fontId="18"/>
  </si>
  <si>
    <t>追加</t>
    <rPh sb="0" eb="2">
      <t>ツイカ</t>
    </rPh>
    <phoneticPr fontId="18"/>
  </si>
  <si>
    <t>アルプススチール</t>
    <phoneticPr fontId="18"/>
  </si>
  <si>
    <t>○</t>
    <phoneticPr fontId="18"/>
  </si>
  <si>
    <t>愛知</t>
    <phoneticPr fontId="18"/>
  </si>
  <si>
    <t>小島ラベル印刷</t>
    <rPh sb="0" eb="2">
      <t>コジマ</t>
    </rPh>
    <rPh sb="5" eb="7">
      <t>インサツ</t>
    </rPh>
    <phoneticPr fontId="18"/>
  </si>
  <si>
    <t>神奈川</t>
    <phoneticPr fontId="18"/>
  </si>
  <si>
    <t>日本農薬</t>
    <rPh sb="0" eb="2">
      <t>ニホン</t>
    </rPh>
    <rPh sb="2" eb="4">
      <t>ノウヤク</t>
    </rPh>
    <phoneticPr fontId="18"/>
  </si>
  <si>
    <t>東京</t>
    <phoneticPr fontId="18"/>
  </si>
  <si>
    <t>なし</t>
    <phoneticPr fontId="18"/>
  </si>
  <si>
    <t>1月末以降</t>
    <rPh sb="1" eb="3">
      <t>ゲツマツ</t>
    </rPh>
    <rPh sb="3" eb="5">
      <t>イコウ</t>
    </rPh>
    <phoneticPr fontId="18"/>
  </si>
  <si>
    <t>追加</t>
    <rPh sb="0" eb="2">
      <t>ツイカ</t>
    </rPh>
    <phoneticPr fontId="18"/>
  </si>
  <si>
    <t>エムズコーポレーション</t>
    <phoneticPr fontId="18"/>
  </si>
  <si>
    <t>○</t>
    <phoneticPr fontId="18"/>
  </si>
  <si>
    <t>神奈川</t>
    <phoneticPr fontId="18"/>
  </si>
  <si>
    <t>泰成運輸</t>
    <rPh sb="0" eb="2">
      <t>ヤスナリ</t>
    </rPh>
    <rPh sb="2" eb="4">
      <t>ウンユ</t>
    </rPh>
    <phoneticPr fontId="18"/>
  </si>
  <si>
    <t>長野</t>
    <phoneticPr fontId="18"/>
  </si>
  <si>
    <t>なし</t>
    <phoneticPr fontId="18"/>
  </si>
  <si>
    <t>東九総合運輸</t>
    <rPh sb="0" eb="1">
      <t>ヒガシ</t>
    </rPh>
    <rPh sb="1" eb="2">
      <t>キュウ</t>
    </rPh>
    <rPh sb="2" eb="6">
      <t>ソウゴウウンユ</t>
    </rPh>
    <phoneticPr fontId="18"/>
  </si>
  <si>
    <t>大分</t>
    <phoneticPr fontId="18"/>
  </si>
  <si>
    <t>東北正栄</t>
    <rPh sb="0" eb="2">
      <t>トウホク</t>
    </rPh>
    <rPh sb="2" eb="3">
      <t>タダ</t>
    </rPh>
    <rPh sb="3" eb="4">
      <t>サカエ</t>
    </rPh>
    <phoneticPr fontId="18"/>
  </si>
  <si>
    <t>岩手</t>
    <phoneticPr fontId="18"/>
  </si>
  <si>
    <t>ニシヒロ</t>
    <phoneticPr fontId="18"/>
  </si>
  <si>
    <t>福岡</t>
    <phoneticPr fontId="18"/>
  </si>
  <si>
    <t>富士トラック</t>
    <rPh sb="0" eb="2">
      <t>フジ</t>
    </rPh>
    <phoneticPr fontId="18"/>
  </si>
  <si>
    <t>静岡</t>
    <phoneticPr fontId="18"/>
  </si>
  <si>
    <t>ホンダロジスティクス</t>
    <phoneticPr fontId="18"/>
  </si>
  <si>
    <t>埼玉</t>
    <phoneticPr fontId="18"/>
  </si>
  <si>
    <t>623</t>
  </si>
  <si>
    <t>624</t>
  </si>
  <si>
    <t>625</t>
  </si>
  <si>
    <t>626</t>
  </si>
  <si>
    <t>627</t>
  </si>
  <si>
    <t>628</t>
  </si>
  <si>
    <t>629</t>
  </si>
  <si>
    <t>ローソン</t>
    <phoneticPr fontId="18"/>
  </si>
  <si>
    <t>1月末以降</t>
    <rPh sb="1" eb="2">
      <t>ガツ</t>
    </rPh>
    <rPh sb="2" eb="3">
      <t>スエ</t>
    </rPh>
    <rPh sb="3" eb="5">
      <t>イコウ</t>
    </rPh>
    <phoneticPr fontId="18"/>
  </si>
  <si>
    <t>東京</t>
    <phoneticPr fontId="18"/>
  </si>
  <si>
    <t>エーディエフ</t>
    <phoneticPr fontId="18"/>
  </si>
  <si>
    <t>2月末以降</t>
    <rPh sb="1" eb="3">
      <t>ガツスエ</t>
    </rPh>
    <rPh sb="3" eb="5">
      <t>イコウ</t>
    </rPh>
    <phoneticPr fontId="18"/>
  </si>
  <si>
    <t>追加</t>
    <rPh sb="0" eb="2">
      <t>ツイカ</t>
    </rPh>
    <phoneticPr fontId="18"/>
  </si>
  <si>
    <t>○</t>
    <phoneticPr fontId="18"/>
  </si>
  <si>
    <t>大阪</t>
    <phoneticPr fontId="18"/>
  </si>
  <si>
    <t>なし</t>
    <phoneticPr fontId="18"/>
  </si>
  <si>
    <t>京葉アドバンス物流</t>
    <rPh sb="0" eb="2">
      <t>ケイヨウ</t>
    </rPh>
    <rPh sb="7" eb="9">
      <t>ブツリュウ</t>
    </rPh>
    <phoneticPr fontId="18"/>
  </si>
  <si>
    <t>千葉</t>
    <phoneticPr fontId="18"/>
  </si>
  <si>
    <t>光映運輸（有限会社）</t>
    <rPh sb="0" eb="1">
      <t>ヒカリ</t>
    </rPh>
    <rPh sb="2" eb="4">
      <t>ウンユ</t>
    </rPh>
    <rPh sb="5" eb="9">
      <t>ユウゲンカイシャ</t>
    </rPh>
    <phoneticPr fontId="18"/>
  </si>
  <si>
    <t>光映運輸（株式会社）</t>
    <rPh sb="0" eb="1">
      <t>ヒカリ</t>
    </rPh>
    <rPh sb="2" eb="4">
      <t>ウンユ</t>
    </rPh>
    <rPh sb="5" eb="9">
      <t>カブシキガイシャ</t>
    </rPh>
    <phoneticPr fontId="18"/>
  </si>
  <si>
    <t>こおの交通</t>
    <rPh sb="3" eb="5">
      <t>コウツウ</t>
    </rPh>
    <phoneticPr fontId="18"/>
  </si>
  <si>
    <t>和歌山</t>
    <phoneticPr fontId="18"/>
  </si>
  <si>
    <t>総合物流サービス</t>
    <rPh sb="0" eb="2">
      <t>ソウゴウ</t>
    </rPh>
    <rPh sb="2" eb="4">
      <t>ブツリュウ</t>
    </rPh>
    <phoneticPr fontId="18"/>
  </si>
  <si>
    <t>神奈川</t>
    <phoneticPr fontId="18"/>
  </si>
  <si>
    <t>中京運輸</t>
    <rPh sb="2" eb="4">
      <t>ウンユ</t>
    </rPh>
    <phoneticPr fontId="18"/>
  </si>
  <si>
    <t>愛知</t>
    <phoneticPr fontId="18"/>
  </si>
  <si>
    <t>帝人物流</t>
    <rPh sb="0" eb="4">
      <t>テイジンブツリュウ</t>
    </rPh>
    <phoneticPr fontId="18"/>
  </si>
  <si>
    <t>日硝ハイウエー</t>
    <rPh sb="0" eb="2">
      <t>ニッショウ</t>
    </rPh>
    <phoneticPr fontId="18"/>
  </si>
  <si>
    <t>RAYS</t>
    <phoneticPr fontId="18"/>
  </si>
  <si>
    <t>630</t>
  </si>
  <si>
    <t>631</t>
  </si>
  <si>
    <t>632</t>
  </si>
  <si>
    <t>633</t>
  </si>
  <si>
    <t>634</t>
  </si>
  <si>
    <t>635</t>
  </si>
  <si>
    <t>636</t>
  </si>
  <si>
    <t>ぎゅーとら</t>
    <phoneticPr fontId="18"/>
  </si>
  <si>
    <t>2月末以降</t>
    <rPh sb="1" eb="5">
      <t>ガツスエイコウ</t>
    </rPh>
    <phoneticPr fontId="18"/>
  </si>
  <si>
    <t>三重</t>
    <phoneticPr fontId="18"/>
  </si>
  <si>
    <t>大東建託</t>
    <rPh sb="0" eb="4">
      <t>ダイトウケンタク</t>
    </rPh>
    <phoneticPr fontId="18"/>
  </si>
  <si>
    <t>東京</t>
    <phoneticPr fontId="18"/>
  </si>
  <si>
    <t>三井物産エレクトロニクス（4月1日付で三井情報と合併、内容が一部変更＝A12、D2を削除）</t>
    <rPh sb="14" eb="15">
      <t>ガツ</t>
    </rPh>
    <rPh sb="16" eb="17">
      <t>ニチ</t>
    </rPh>
    <rPh sb="17" eb="18">
      <t>ヅケ</t>
    </rPh>
    <rPh sb="19" eb="21">
      <t>ミツイ</t>
    </rPh>
    <rPh sb="21" eb="23">
      <t>ジョウホウ</t>
    </rPh>
    <rPh sb="24" eb="26">
      <t>ガッペイ</t>
    </rPh>
    <rPh sb="27" eb="29">
      <t>ナイヨウ</t>
    </rPh>
    <rPh sb="30" eb="32">
      <t>イチブ</t>
    </rPh>
    <rPh sb="32" eb="34">
      <t>ヘンコウ</t>
    </rPh>
    <rPh sb="42" eb="44">
      <t>サクジョ</t>
    </rPh>
    <phoneticPr fontId="18"/>
  </si>
  <si>
    <t>2月末以降</t>
    <phoneticPr fontId="18"/>
  </si>
  <si>
    <t>003</t>
    <phoneticPr fontId="18"/>
  </si>
  <si>
    <t>GlowClinic（グロウクリニック）</t>
    <phoneticPr fontId="18"/>
  </si>
  <si>
    <t>東京</t>
    <phoneticPr fontId="18"/>
  </si>
  <si>
    <t>○</t>
    <phoneticPr fontId="18"/>
  </si>
  <si>
    <t>追加</t>
    <rPh sb="0" eb="2">
      <t>ツイカ</t>
    </rPh>
    <phoneticPr fontId="18"/>
  </si>
  <si>
    <t>3月末以降</t>
    <rPh sb="1" eb="3">
      <t>ガツマツ</t>
    </rPh>
    <rPh sb="3" eb="5">
      <t>イコウ</t>
    </rPh>
    <phoneticPr fontId="18"/>
  </si>
  <si>
    <t>○</t>
    <phoneticPr fontId="18"/>
  </si>
  <si>
    <t>アイエイチロジスティクスサービス</t>
  </si>
  <si>
    <t>兵庫</t>
    <phoneticPr fontId="18"/>
  </si>
  <si>
    <t>なし</t>
    <phoneticPr fontId="18"/>
  </si>
  <si>
    <t>アウルグループ</t>
    <phoneticPr fontId="18"/>
  </si>
  <si>
    <t>大阪</t>
    <phoneticPr fontId="18"/>
  </si>
  <si>
    <t>エイチ・エル</t>
    <phoneticPr fontId="18"/>
  </si>
  <si>
    <t>北海道</t>
    <phoneticPr fontId="18"/>
  </si>
  <si>
    <t>共通運送</t>
    <rPh sb="0" eb="2">
      <t>キョウツウ</t>
    </rPh>
    <rPh sb="2" eb="4">
      <t>ウンソウ</t>
    </rPh>
    <phoneticPr fontId="18"/>
  </si>
  <si>
    <t>草水運送</t>
    <rPh sb="0" eb="2">
      <t>クサミズ</t>
    </rPh>
    <rPh sb="2" eb="4">
      <t>ウンソウ</t>
    </rPh>
    <phoneticPr fontId="18"/>
  </si>
  <si>
    <t>宮崎</t>
    <phoneticPr fontId="18"/>
  </si>
  <si>
    <t>トランスポート・エースアンドエース</t>
    <phoneticPr fontId="18"/>
  </si>
  <si>
    <t>東京</t>
    <phoneticPr fontId="18"/>
  </si>
  <si>
    <t>森田産業運輸</t>
    <rPh sb="0" eb="2">
      <t>モリタ</t>
    </rPh>
    <rPh sb="2" eb="4">
      <t>サンギョウ</t>
    </rPh>
    <rPh sb="4" eb="6">
      <t>ウンユ</t>
    </rPh>
    <phoneticPr fontId="18"/>
  </si>
  <si>
    <t>001</t>
    <phoneticPr fontId="18"/>
  </si>
  <si>
    <t>637</t>
  </si>
  <si>
    <t>638</t>
  </si>
  <si>
    <t>639</t>
  </si>
  <si>
    <t>640</t>
  </si>
  <si>
    <t>641</t>
  </si>
  <si>
    <t>642</t>
  </si>
  <si>
    <t>643</t>
  </si>
  <si>
    <t>アルバン</t>
    <phoneticPr fontId="18"/>
  </si>
  <si>
    <t>グランパスコンサルティング</t>
    <phoneticPr fontId="18"/>
  </si>
  <si>
    <t>3月末以降</t>
    <phoneticPr fontId="18"/>
  </si>
  <si>
    <t>シナジア</t>
    <phoneticPr fontId="18"/>
  </si>
  <si>
    <t>エムケー・ロジテック</t>
    <phoneticPr fontId="18"/>
  </si>
  <si>
    <t>3月末以降</t>
    <rPh sb="1" eb="3">
      <t>ガツスエ</t>
    </rPh>
    <rPh sb="3" eb="5">
      <t>イコウ</t>
    </rPh>
    <phoneticPr fontId="18"/>
  </si>
  <si>
    <t>○</t>
    <phoneticPr fontId="18"/>
  </si>
  <si>
    <t>埼玉</t>
    <phoneticPr fontId="18"/>
  </si>
  <si>
    <t>なし</t>
    <phoneticPr fontId="18"/>
  </si>
  <si>
    <t>美翔</t>
    <rPh sb="0" eb="1">
      <t>ビ</t>
    </rPh>
    <rPh sb="1" eb="2">
      <t>ショウ</t>
    </rPh>
    <phoneticPr fontId="18"/>
  </si>
  <si>
    <t>東京</t>
    <phoneticPr fontId="18"/>
  </si>
  <si>
    <t>石川県トラック協会</t>
    <rPh sb="0" eb="2">
      <t>イシカワ</t>
    </rPh>
    <rPh sb="2" eb="3">
      <t>ケン</t>
    </rPh>
    <rPh sb="7" eb="9">
      <t>キョウカイ</t>
    </rPh>
    <phoneticPr fontId="18"/>
  </si>
  <si>
    <t>石川</t>
    <rPh sb="0" eb="2">
      <t>イシカワ</t>
    </rPh>
    <phoneticPr fontId="18"/>
  </si>
  <si>
    <t>福井県トラック協会</t>
    <rPh sb="0" eb="3">
      <t>フクイケン</t>
    </rPh>
    <rPh sb="7" eb="9">
      <t>キョウカイ</t>
    </rPh>
    <phoneticPr fontId="18"/>
  </si>
  <si>
    <t>福井</t>
    <rPh sb="0" eb="2">
      <t>フクイ</t>
    </rPh>
    <phoneticPr fontId="18"/>
  </si>
  <si>
    <t>004</t>
    <phoneticPr fontId="18"/>
  </si>
  <si>
    <t>3月末以降</t>
    <rPh sb="1" eb="2">
      <t>ガツ</t>
    </rPh>
    <rPh sb="2" eb="3">
      <t>スエ</t>
    </rPh>
    <rPh sb="3" eb="5">
      <t>イコウ</t>
    </rPh>
    <phoneticPr fontId="18"/>
  </si>
  <si>
    <t>追加</t>
    <rPh sb="0" eb="2">
      <t>ツイカ</t>
    </rPh>
    <phoneticPr fontId="18"/>
  </si>
  <si>
    <t>異常気象時等の運行の中止・中断等</t>
    <phoneticPr fontId="18"/>
  </si>
  <si>
    <t>AZUMA</t>
    <phoneticPr fontId="18"/>
  </si>
  <si>
    <t>4月末以降</t>
    <rPh sb="1" eb="2">
      <t>ガツ</t>
    </rPh>
    <rPh sb="2" eb="3">
      <t>スエ</t>
    </rPh>
    <rPh sb="3" eb="5">
      <t>イコウ</t>
    </rPh>
    <phoneticPr fontId="18"/>
  </si>
  <si>
    <t>追加</t>
    <rPh sb="0" eb="2">
      <t>ツイカ</t>
    </rPh>
    <phoneticPr fontId="18"/>
  </si>
  <si>
    <t>○</t>
    <phoneticPr fontId="18"/>
  </si>
  <si>
    <t>熊本</t>
    <phoneticPr fontId="18"/>
  </si>
  <si>
    <t>共栄運輸</t>
    <rPh sb="0" eb="2">
      <t>キョウエイ</t>
    </rPh>
    <rPh sb="2" eb="4">
      <t>ウンユ</t>
    </rPh>
    <phoneticPr fontId="18"/>
  </si>
  <si>
    <t>愛知</t>
    <phoneticPr fontId="18"/>
  </si>
  <si>
    <t>なし</t>
    <phoneticPr fontId="18"/>
  </si>
  <si>
    <t>桐原商事</t>
    <rPh sb="0" eb="2">
      <t>キリハラ</t>
    </rPh>
    <rPh sb="2" eb="4">
      <t>ショウジ</t>
    </rPh>
    <phoneticPr fontId="18"/>
  </si>
  <si>
    <t>三和陸運</t>
    <rPh sb="0" eb="2">
      <t>サンワ</t>
    </rPh>
    <rPh sb="2" eb="4">
      <t>リクウン</t>
    </rPh>
    <phoneticPr fontId="18"/>
  </si>
  <si>
    <t>美喜運輸</t>
    <rPh sb="0" eb="2">
      <t>ミキ</t>
    </rPh>
    <rPh sb="2" eb="4">
      <t>ウンユ</t>
    </rPh>
    <phoneticPr fontId="18"/>
  </si>
  <si>
    <t>東京</t>
    <phoneticPr fontId="18"/>
  </si>
  <si>
    <t>644</t>
  </si>
  <si>
    <t>645</t>
  </si>
  <si>
    <t>646</t>
  </si>
  <si>
    <t>647</t>
  </si>
  <si>
    <t>648</t>
  </si>
  <si>
    <t>ジューテック</t>
    <phoneticPr fontId="18"/>
  </si>
  <si>
    <t>三山</t>
    <rPh sb="0" eb="2">
      <t>ミヤマ</t>
    </rPh>
    <phoneticPr fontId="18"/>
  </si>
  <si>
    <t>大阪</t>
    <phoneticPr fontId="18"/>
  </si>
  <si>
    <t>ヤオコー</t>
    <phoneticPr fontId="18"/>
  </si>
  <si>
    <t>埼玉</t>
    <phoneticPr fontId="18"/>
  </si>
  <si>
    <t>4月末以降</t>
    <rPh sb="1" eb="2">
      <t>ガツ</t>
    </rPh>
    <rPh sb="2" eb="3">
      <t>スエ</t>
    </rPh>
    <rPh sb="3" eb="5">
      <t>イコウ</t>
    </rPh>
    <phoneticPr fontId="18"/>
  </si>
  <si>
    <t>追加</t>
    <rPh sb="0" eb="2">
      <t>ツイカ</t>
    </rPh>
    <phoneticPr fontId="18"/>
  </si>
  <si>
    <t>○</t>
    <phoneticPr fontId="18"/>
  </si>
  <si>
    <t>Cadenza</t>
    <phoneticPr fontId="18"/>
  </si>
  <si>
    <t>愛知</t>
    <rPh sb="0" eb="2">
      <t>アイチ</t>
    </rPh>
    <phoneticPr fontId="18"/>
  </si>
  <si>
    <t>なし</t>
    <phoneticPr fontId="18"/>
  </si>
  <si>
    <t>グリットウェブ</t>
    <phoneticPr fontId="18"/>
  </si>
  <si>
    <t>003</t>
    <phoneticPr fontId="18"/>
  </si>
  <si>
    <t>プロ人事</t>
    <rPh sb="2" eb="4">
      <t>ジンジ</t>
    </rPh>
    <phoneticPr fontId="18"/>
  </si>
  <si>
    <t>兵庫</t>
    <rPh sb="0" eb="2">
      <t>ヒョウゴ</t>
    </rPh>
    <phoneticPr fontId="18"/>
  </si>
  <si>
    <t>ワンステップ</t>
    <phoneticPr fontId="18"/>
  </si>
  <si>
    <t>宮崎</t>
    <rPh sb="0" eb="2">
      <t>ミヤザキ</t>
    </rPh>
    <phoneticPr fontId="18"/>
  </si>
  <si>
    <t>アイセロ</t>
    <phoneticPr fontId="18"/>
  </si>
  <si>
    <t>5月末以降</t>
    <rPh sb="1" eb="2">
      <t>ガツ</t>
    </rPh>
    <rPh sb="2" eb="3">
      <t>スエ</t>
    </rPh>
    <rPh sb="3" eb="5">
      <t>イコウ</t>
    </rPh>
    <phoneticPr fontId="18"/>
  </si>
  <si>
    <t>追加</t>
    <rPh sb="0" eb="2">
      <t>ツイカ</t>
    </rPh>
    <phoneticPr fontId="18"/>
  </si>
  <si>
    <t>○</t>
    <phoneticPr fontId="18"/>
  </si>
  <si>
    <t>愛知</t>
    <phoneticPr fontId="18"/>
  </si>
  <si>
    <t>ダイト</t>
    <phoneticPr fontId="18"/>
  </si>
  <si>
    <t>富山</t>
    <phoneticPr fontId="18"/>
  </si>
  <si>
    <t>5月末以降</t>
    <rPh sb="1" eb="3">
      <t>ガツスエ</t>
    </rPh>
    <rPh sb="3" eb="5">
      <t>イコウ</t>
    </rPh>
    <phoneticPr fontId="18"/>
  </si>
  <si>
    <t>えびす商会</t>
    <rPh sb="3" eb="5">
      <t>ショウカイ</t>
    </rPh>
    <phoneticPr fontId="18"/>
  </si>
  <si>
    <t>福岡</t>
    <phoneticPr fontId="18"/>
  </si>
  <si>
    <t>なし</t>
    <phoneticPr fontId="18"/>
  </si>
  <si>
    <t>三興物流</t>
    <rPh sb="0" eb="2">
      <t>サンコウ</t>
    </rPh>
    <rPh sb="2" eb="4">
      <t>ブツリュウ</t>
    </rPh>
    <phoneticPr fontId="18"/>
  </si>
  <si>
    <t>大阪</t>
    <phoneticPr fontId="18"/>
  </si>
  <si>
    <t>ティラドロジスティクス</t>
  </si>
  <si>
    <t>トランスパック</t>
    <phoneticPr fontId="18"/>
  </si>
  <si>
    <t>福島</t>
    <phoneticPr fontId="18"/>
  </si>
  <si>
    <t>日通・ＮＰロジスティクス</t>
  </si>
  <si>
    <t>北海道家具輸送</t>
    <rPh sb="0" eb="3">
      <t>ホッカイドウ</t>
    </rPh>
    <rPh sb="3" eb="5">
      <t>カグ</t>
    </rPh>
    <rPh sb="5" eb="7">
      <t>ユソウ</t>
    </rPh>
    <phoneticPr fontId="18"/>
  </si>
  <si>
    <t>北海道</t>
    <phoneticPr fontId="18"/>
  </si>
  <si>
    <t>ユーキ商事</t>
    <rPh sb="3" eb="5">
      <t>ショウジ</t>
    </rPh>
    <phoneticPr fontId="18"/>
  </si>
  <si>
    <t>ロジックス</t>
    <phoneticPr fontId="18"/>
  </si>
  <si>
    <t>運輸業、郵便業（道路貨物運送業、倉庫業、その他の運輸業・郵便業）</t>
    <phoneticPr fontId="18"/>
  </si>
  <si>
    <t>東京</t>
    <phoneticPr fontId="18"/>
  </si>
  <si>
    <t>001</t>
    <phoneticPr fontId="18"/>
  </si>
  <si>
    <t>002</t>
    <phoneticPr fontId="18"/>
  </si>
  <si>
    <t>エミシアクリニック</t>
    <phoneticPr fontId="18"/>
  </si>
  <si>
    <t>649</t>
  </si>
  <si>
    <t>650</t>
  </si>
  <si>
    <t>651</t>
  </si>
  <si>
    <t>652</t>
  </si>
  <si>
    <t>653</t>
  </si>
  <si>
    <t>654</t>
  </si>
  <si>
    <t>655</t>
  </si>
  <si>
    <t>656</t>
  </si>
  <si>
    <t>5月末以降</t>
    <rPh sb="1" eb="2">
      <t>ガツ</t>
    </rPh>
    <rPh sb="2" eb="5">
      <t>スエイコウ</t>
    </rPh>
    <phoneticPr fontId="18"/>
  </si>
  <si>
    <t>坂根ホールディングス</t>
  </si>
  <si>
    <t>Bosque</t>
  </si>
  <si>
    <t>宿泊業、飲食サービス業</t>
    <rPh sb="0" eb="2">
      <t>シュクハク</t>
    </rPh>
    <rPh sb="2" eb="3">
      <t>ギョウ</t>
    </rPh>
    <rPh sb="4" eb="6">
      <t>インショク</t>
    </rPh>
    <rPh sb="10" eb="11">
      <t>ギョウ</t>
    </rPh>
    <phoneticPr fontId="18"/>
  </si>
  <si>
    <t>吉野家ホールディングス</t>
    <rPh sb="0" eb="3">
      <t>ヨシノヤ</t>
    </rPh>
    <phoneticPr fontId="18"/>
  </si>
  <si>
    <t>※黄色は再提出</t>
    <rPh sb="1" eb="3">
      <t>キイロ</t>
    </rPh>
    <rPh sb="4" eb="7">
      <t>サイテイシュツ</t>
    </rPh>
    <phoneticPr fontId="18"/>
  </si>
  <si>
    <t>宿泊業，飲食サービス業</t>
  </si>
  <si>
    <t>宿泊業，飲食サービス業</t>
    <phoneticPr fontId="18"/>
  </si>
  <si>
    <t>朝日急送</t>
    <rPh sb="0" eb="2">
      <t>アサヒ</t>
    </rPh>
    <rPh sb="2" eb="4">
      <t>キュウソウ</t>
    </rPh>
    <phoneticPr fontId="18"/>
  </si>
  <si>
    <t>6月末以降</t>
    <rPh sb="1" eb="3">
      <t>ガツスエ</t>
    </rPh>
    <rPh sb="3" eb="5">
      <t>イコウ</t>
    </rPh>
    <phoneticPr fontId="18"/>
  </si>
  <si>
    <t>追加</t>
    <rPh sb="0" eb="2">
      <t>ツイカ</t>
    </rPh>
    <phoneticPr fontId="18"/>
  </si>
  <si>
    <t>○</t>
    <phoneticPr fontId="18"/>
  </si>
  <si>
    <t>エーザイ物流</t>
    <rPh sb="4" eb="6">
      <t>ブツリュウ</t>
    </rPh>
    <phoneticPr fontId="18"/>
  </si>
  <si>
    <t>神奈川</t>
    <phoneticPr fontId="18"/>
  </si>
  <si>
    <t>小川商事</t>
    <rPh sb="0" eb="2">
      <t>オガワ</t>
    </rPh>
    <rPh sb="2" eb="4">
      <t>ショウジ</t>
    </rPh>
    <phoneticPr fontId="18"/>
  </si>
  <si>
    <t>群馬</t>
    <phoneticPr fontId="18"/>
  </si>
  <si>
    <t>仙台喜多運輸</t>
    <rPh sb="0" eb="2">
      <t>センダイ</t>
    </rPh>
    <rPh sb="2" eb="4">
      <t>キタ</t>
    </rPh>
    <rPh sb="4" eb="6">
      <t>ウンユ</t>
    </rPh>
    <phoneticPr fontId="18"/>
  </si>
  <si>
    <t>宮城</t>
    <phoneticPr fontId="18"/>
  </si>
  <si>
    <t>センヨシロジスティクス</t>
    <phoneticPr fontId="18"/>
  </si>
  <si>
    <t>多田物流</t>
    <rPh sb="0" eb="2">
      <t>タダ</t>
    </rPh>
    <rPh sb="2" eb="4">
      <t>ブツリュウ</t>
    </rPh>
    <phoneticPr fontId="18"/>
  </si>
  <si>
    <t>香川</t>
    <phoneticPr fontId="18"/>
  </si>
  <si>
    <t>福山フレッシュコンベア</t>
    <rPh sb="0" eb="2">
      <t>フクヤマ</t>
    </rPh>
    <phoneticPr fontId="18"/>
  </si>
  <si>
    <t>広島</t>
    <phoneticPr fontId="18"/>
  </si>
  <si>
    <t>簑田運輸</t>
    <rPh sb="0" eb="2">
      <t>ミノダ</t>
    </rPh>
    <rPh sb="2" eb="4">
      <t>ウンユ</t>
    </rPh>
    <phoneticPr fontId="18"/>
  </si>
  <si>
    <t>レイワロジスティクス</t>
    <phoneticPr fontId="18"/>
  </si>
  <si>
    <t>WORKS</t>
    <phoneticPr fontId="18"/>
  </si>
  <si>
    <t>ワークス</t>
    <phoneticPr fontId="18"/>
  </si>
  <si>
    <t>埼玉</t>
    <phoneticPr fontId="18"/>
  </si>
  <si>
    <t>なし</t>
    <phoneticPr fontId="18"/>
  </si>
  <si>
    <t>657</t>
  </si>
  <si>
    <t>658</t>
  </si>
  <si>
    <t>659</t>
  </si>
  <si>
    <t>660</t>
  </si>
  <si>
    <t>661</t>
  </si>
  <si>
    <t>662</t>
  </si>
  <si>
    <t>663</t>
  </si>
  <si>
    <t>664</t>
  </si>
  <si>
    <t>665</t>
  </si>
  <si>
    <t>666</t>
  </si>
  <si>
    <t>667</t>
  </si>
  <si>
    <t>サッポロドラッグストアー</t>
    <phoneticPr fontId="18"/>
  </si>
  <si>
    <t>6月末以降</t>
    <rPh sb="1" eb="2">
      <t>ガツ</t>
    </rPh>
    <rPh sb="2" eb="3">
      <t>スエ</t>
    </rPh>
    <rPh sb="3" eb="5">
      <t>イコウ</t>
    </rPh>
    <phoneticPr fontId="18"/>
  </si>
  <si>
    <t>北海道</t>
    <phoneticPr fontId="18"/>
  </si>
  <si>
    <t>スギ薬局</t>
    <rPh sb="2" eb="4">
      <t>ヤッキョク</t>
    </rPh>
    <phoneticPr fontId="18"/>
  </si>
  <si>
    <t>愛知</t>
    <phoneticPr fontId="18"/>
  </si>
  <si>
    <t>大日本塗料</t>
    <rPh sb="0" eb="1">
      <t>ダイ</t>
    </rPh>
    <rPh sb="1" eb="3">
      <t>ニホン</t>
    </rPh>
    <rPh sb="3" eb="5">
      <t>トリョウ</t>
    </rPh>
    <phoneticPr fontId="18"/>
  </si>
  <si>
    <t>大阪</t>
    <phoneticPr fontId="18"/>
  </si>
  <si>
    <t>新さっぽろウィメンズ ヘルス＆ビューティークリニック</t>
  </si>
  <si>
    <t>6月末以降</t>
    <rPh sb="1" eb="3">
      <t>ガツマツ</t>
    </rPh>
    <rPh sb="3" eb="5">
      <t>イコウ</t>
    </rPh>
    <phoneticPr fontId="18"/>
  </si>
  <si>
    <t>追加</t>
    <rPh sb="0" eb="2">
      <t>ツイカ</t>
    </rPh>
    <phoneticPr fontId="18"/>
  </si>
  <si>
    <t>○</t>
    <phoneticPr fontId="18"/>
  </si>
  <si>
    <t>北海道</t>
    <rPh sb="0" eb="3">
      <t>ホッカイドウ</t>
    </rPh>
    <phoneticPr fontId="18"/>
  </si>
  <si>
    <t>内科総合クリニック人形町</t>
  </si>
  <si>
    <t>003</t>
    <phoneticPr fontId="18"/>
  </si>
  <si>
    <t>ベストセレクション</t>
  </si>
  <si>
    <t>埼玉</t>
    <rPh sb="0" eb="2">
      <t>サイタマ</t>
    </rPh>
    <phoneticPr fontId="18"/>
  </si>
  <si>
    <t>なし</t>
    <phoneticPr fontId="18"/>
  </si>
  <si>
    <t>6月末以降</t>
    <rPh sb="1" eb="2">
      <t>ガツ</t>
    </rPh>
    <rPh sb="2" eb="3">
      <t>スエ</t>
    </rPh>
    <rPh sb="3" eb="5">
      <t>イコウ</t>
    </rPh>
    <phoneticPr fontId="18"/>
  </si>
  <si>
    <r>
      <t>九州福山通運</t>
    </r>
    <r>
      <rPr>
        <b/>
        <sz val="12"/>
        <color rgb="FFFF0000"/>
        <rFont val="ＭＳ ゴシック"/>
        <family val="3"/>
        <charset val="128"/>
      </rPr>
      <t>※選択項目は変わらず</t>
    </r>
    <rPh sb="7" eb="9">
      <t>センタク</t>
    </rPh>
    <rPh sb="9" eb="11">
      <t>コウモク</t>
    </rPh>
    <rPh sb="12" eb="13">
      <t>カ</t>
    </rPh>
    <phoneticPr fontId="18"/>
  </si>
  <si>
    <r>
      <t>札幌通運</t>
    </r>
    <r>
      <rPr>
        <b/>
        <sz val="12"/>
        <color rgb="FFFF0000"/>
        <rFont val="ＭＳ ゴシック"/>
        <family val="3"/>
        <charset val="128"/>
      </rPr>
      <t>※選択項目は変わらず</t>
    </r>
    <phoneticPr fontId="18"/>
  </si>
  <si>
    <r>
      <t>シーエックスカーゴ</t>
    </r>
    <r>
      <rPr>
        <b/>
        <sz val="12"/>
        <color rgb="FFFF0000"/>
        <rFont val="ＭＳ ゴシック"/>
        <family val="3"/>
        <charset val="128"/>
      </rPr>
      <t>※選択項目は変わらず</t>
    </r>
    <phoneticPr fontId="18"/>
  </si>
  <si>
    <r>
      <t>福山エクスプレス</t>
    </r>
    <r>
      <rPr>
        <b/>
        <sz val="12"/>
        <color rgb="FFFF0000"/>
        <rFont val="ＭＳ ゴシック"/>
        <family val="3"/>
        <charset val="128"/>
      </rPr>
      <t>※選択項目は変わらず</t>
    </r>
    <phoneticPr fontId="18"/>
  </si>
  <si>
    <r>
      <t>本多通信工業</t>
    </r>
    <r>
      <rPr>
        <b/>
        <sz val="12"/>
        <color rgb="FFFF0000"/>
        <rFont val="ＭＳ ゴシック"/>
        <family val="3"/>
        <charset val="128"/>
      </rPr>
      <t>※選択項目は変わらず</t>
    </r>
    <phoneticPr fontId="18"/>
  </si>
  <si>
    <r>
      <t>南光物流サポート</t>
    </r>
    <r>
      <rPr>
        <b/>
        <sz val="12"/>
        <color rgb="FFFF0000"/>
        <rFont val="ＭＳ ゴシック"/>
        <family val="3"/>
        <charset val="128"/>
      </rPr>
      <t>※追加項目あり（黄色）</t>
    </r>
    <rPh sb="9" eb="11">
      <t>ツイカ</t>
    </rPh>
    <rPh sb="11" eb="13">
      <t>コウモク</t>
    </rPh>
    <rPh sb="16" eb="18">
      <t>キイロ</t>
    </rPh>
    <phoneticPr fontId="18"/>
  </si>
  <si>
    <t>日付記入なし</t>
    <rPh sb="0" eb="2">
      <t>ヒヅケ</t>
    </rPh>
    <rPh sb="2" eb="4">
      <t>キニュウ</t>
    </rPh>
    <phoneticPr fontId="18"/>
  </si>
  <si>
    <r>
      <t>ダイセキ環境ソリューション</t>
    </r>
    <r>
      <rPr>
        <b/>
        <sz val="12"/>
        <color rgb="FFFF0000"/>
        <rFont val="ＭＳ ゴシック"/>
        <family val="3"/>
        <charset val="128"/>
      </rPr>
      <t>※内容は当初と変わらず</t>
    </r>
    <phoneticPr fontId="18"/>
  </si>
  <si>
    <t>7月末以降</t>
    <rPh sb="1" eb="2">
      <t>ガツ</t>
    </rPh>
    <rPh sb="2" eb="3">
      <t>スエ</t>
    </rPh>
    <rPh sb="3" eb="5">
      <t>イコウ</t>
    </rPh>
    <phoneticPr fontId="18"/>
  </si>
  <si>
    <t>追加</t>
    <rPh sb="0" eb="2">
      <t>ツイカ</t>
    </rPh>
    <phoneticPr fontId="18"/>
  </si>
  <si>
    <t>植西運送</t>
    <rPh sb="0" eb="2">
      <t>ウエニシ</t>
    </rPh>
    <rPh sb="2" eb="4">
      <t>ウンソウ</t>
    </rPh>
    <phoneticPr fontId="18"/>
  </si>
  <si>
    <t>○</t>
    <phoneticPr fontId="18"/>
  </si>
  <si>
    <t>愛媛</t>
    <phoneticPr fontId="18"/>
  </si>
  <si>
    <t>魚沼中央トランスポート</t>
    <rPh sb="0" eb="2">
      <t>ウオヌマ</t>
    </rPh>
    <rPh sb="2" eb="4">
      <t>チュウオウ</t>
    </rPh>
    <phoneticPr fontId="18"/>
  </si>
  <si>
    <t>新潟</t>
    <phoneticPr fontId="18"/>
  </si>
  <si>
    <t>N'sline</t>
  </si>
  <si>
    <t>大阪</t>
    <phoneticPr fontId="18"/>
  </si>
  <si>
    <t>ダイトウ物流</t>
    <rPh sb="4" eb="6">
      <t>ブツリュウ</t>
    </rPh>
    <phoneticPr fontId="18"/>
  </si>
  <si>
    <t>千葉</t>
    <phoneticPr fontId="18"/>
  </si>
  <si>
    <t>トナミ首都圏物流</t>
    <rPh sb="3" eb="6">
      <t>シュトケン</t>
    </rPh>
    <rPh sb="6" eb="8">
      <t>ブツリュウ</t>
    </rPh>
    <phoneticPr fontId="18"/>
  </si>
  <si>
    <t>神奈川</t>
    <phoneticPr fontId="18"/>
  </si>
  <si>
    <t>なし</t>
    <phoneticPr fontId="18"/>
  </si>
  <si>
    <t>ひまわり運輸</t>
    <rPh sb="4" eb="6">
      <t>ウンユ</t>
    </rPh>
    <phoneticPr fontId="18"/>
  </si>
  <si>
    <t>福井</t>
    <phoneticPr fontId="18"/>
  </si>
  <si>
    <t>ファクト</t>
    <phoneticPr fontId="18"/>
  </si>
  <si>
    <t>東京</t>
    <phoneticPr fontId="18"/>
  </si>
  <si>
    <t>丸山運送</t>
    <rPh sb="0" eb="2">
      <t>マルヤマ</t>
    </rPh>
    <rPh sb="2" eb="4">
      <t>ウンソウ</t>
    </rPh>
    <phoneticPr fontId="18"/>
  </si>
  <si>
    <t>宮城</t>
    <phoneticPr fontId="18"/>
  </si>
  <si>
    <t>ロジネットジャパン九州</t>
    <rPh sb="9" eb="11">
      <t>キュウシュウ</t>
    </rPh>
    <phoneticPr fontId="18"/>
  </si>
  <si>
    <t>福岡</t>
    <phoneticPr fontId="18"/>
  </si>
  <si>
    <t>668</t>
  </si>
  <si>
    <t>669</t>
  </si>
  <si>
    <t>670</t>
  </si>
  <si>
    <t>671</t>
  </si>
  <si>
    <t>672</t>
  </si>
  <si>
    <t>673</t>
  </si>
  <si>
    <t>674</t>
  </si>
  <si>
    <t>675</t>
  </si>
  <si>
    <t>676</t>
  </si>
  <si>
    <t>7月末以降</t>
    <rPh sb="1" eb="3">
      <t>ガツマツ</t>
    </rPh>
    <rPh sb="3" eb="5">
      <t>イコウ</t>
    </rPh>
    <phoneticPr fontId="18"/>
  </si>
  <si>
    <t>サカタ製作所</t>
    <rPh sb="3" eb="6">
      <t>セイサクジョ</t>
    </rPh>
    <phoneticPr fontId="18"/>
  </si>
  <si>
    <t>7月末以降</t>
    <rPh sb="1" eb="5">
      <t>ガツマツイコウ</t>
    </rPh>
    <phoneticPr fontId="18"/>
  </si>
  <si>
    <t>西川組</t>
    <rPh sb="0" eb="3">
      <t>ニシカワグミ</t>
    </rPh>
    <phoneticPr fontId="18"/>
  </si>
  <si>
    <r>
      <t>アイプライ</t>
    </r>
    <r>
      <rPr>
        <b/>
        <sz val="12"/>
        <color rgb="FFFF0000"/>
        <rFont val="ＭＳ ゴシック"/>
        <family val="3"/>
        <charset val="128"/>
      </rPr>
      <t>※選択項目は変わらず</t>
    </r>
    <rPh sb="6" eb="8">
      <t>センタク</t>
    </rPh>
    <rPh sb="8" eb="10">
      <t>コウモク</t>
    </rPh>
    <rPh sb="11" eb="12">
      <t>カ</t>
    </rPh>
    <phoneticPr fontId="18"/>
  </si>
  <si>
    <r>
      <t>イオン</t>
    </r>
    <r>
      <rPr>
        <b/>
        <sz val="12"/>
        <color rgb="FFFF0000"/>
        <rFont val="ＭＳ ゴシック"/>
        <family val="3"/>
        <charset val="128"/>
      </rPr>
      <t>※選択項目は変わらず</t>
    </r>
    <rPh sb="4" eb="6">
      <t>センタク</t>
    </rPh>
    <rPh sb="6" eb="8">
      <t>コウモク</t>
    </rPh>
    <rPh sb="9" eb="10">
      <t>カ</t>
    </rPh>
    <phoneticPr fontId="18"/>
  </si>
  <si>
    <r>
      <t>イトーキ</t>
    </r>
    <r>
      <rPr>
        <b/>
        <sz val="12"/>
        <color rgb="FFFF0000"/>
        <rFont val="ＭＳ ゴシック"/>
        <family val="3"/>
        <charset val="128"/>
      </rPr>
      <t>※選択項目は変わらず</t>
    </r>
    <rPh sb="5" eb="9">
      <t>センタクコウモク</t>
    </rPh>
    <rPh sb="10" eb="11">
      <t>カ</t>
    </rPh>
    <phoneticPr fontId="18"/>
  </si>
  <si>
    <r>
      <t>エー・ピー物流</t>
    </r>
    <r>
      <rPr>
        <b/>
        <sz val="12"/>
        <color rgb="FFFF0000"/>
        <rFont val="ＭＳ ゴシック"/>
        <family val="3"/>
        <charset val="128"/>
      </rPr>
      <t>※選択項目は変わらず</t>
    </r>
    <rPh sb="8" eb="12">
      <t>センタクコウモク</t>
    </rPh>
    <rPh sb="13" eb="14">
      <t>カ</t>
    </rPh>
    <phoneticPr fontId="18"/>
  </si>
  <si>
    <r>
      <t>テイカ倉庫</t>
    </r>
    <r>
      <rPr>
        <b/>
        <sz val="12"/>
        <color rgb="FFFF0000"/>
        <rFont val="ＭＳ ゴシック"/>
        <family val="3"/>
        <charset val="128"/>
      </rPr>
      <t>※選択項目は変わらず</t>
    </r>
    <rPh sb="6" eb="10">
      <t>センタクコウモク</t>
    </rPh>
    <rPh sb="11" eb="12">
      <t>カ</t>
    </rPh>
    <phoneticPr fontId="18"/>
  </si>
  <si>
    <r>
      <t>日本郵便輸送</t>
    </r>
    <r>
      <rPr>
        <b/>
        <sz val="12"/>
        <color rgb="FFFF0000"/>
        <rFont val="ＭＳ ゴシック"/>
        <family val="3"/>
        <charset val="128"/>
      </rPr>
      <t>※選択項目は変わらず</t>
    </r>
    <rPh sb="7" eb="11">
      <t>センタクコウモク</t>
    </rPh>
    <rPh sb="12" eb="13">
      <t>カ</t>
    </rPh>
    <phoneticPr fontId="18"/>
  </si>
  <si>
    <r>
      <t>パナソニック</t>
    </r>
    <r>
      <rPr>
        <b/>
        <sz val="12"/>
        <color rgb="FFFF0000"/>
        <rFont val="ＭＳ ゴシック"/>
        <family val="3"/>
        <charset val="128"/>
      </rPr>
      <t>※選択項目非公開は変わらず</t>
    </r>
    <rPh sb="7" eb="11">
      <t>センタクコウモク</t>
    </rPh>
    <rPh sb="11" eb="14">
      <t>ヒコウカイ</t>
    </rPh>
    <rPh sb="15" eb="16">
      <t>カ</t>
    </rPh>
    <phoneticPr fontId="18"/>
  </si>
  <si>
    <r>
      <t>ヤマエ久野</t>
    </r>
    <r>
      <rPr>
        <b/>
        <sz val="12"/>
        <color rgb="FFFF0000"/>
        <rFont val="ＭＳ ゴシック"/>
        <family val="3"/>
        <charset val="128"/>
      </rPr>
      <t>※選択項目は変わらず</t>
    </r>
    <rPh sb="6" eb="10">
      <t>センタクコウモク</t>
    </rPh>
    <rPh sb="11" eb="12">
      <t>カ</t>
    </rPh>
    <phoneticPr fontId="18"/>
  </si>
  <si>
    <t>追加</t>
    <rPh sb="0" eb="2">
      <t>ツイカ</t>
    </rPh>
    <phoneticPr fontId="18"/>
  </si>
  <si>
    <t>イセ</t>
    <phoneticPr fontId="18"/>
  </si>
  <si>
    <t>○</t>
    <phoneticPr fontId="18"/>
  </si>
  <si>
    <t>富山</t>
    <phoneticPr fontId="18"/>
  </si>
  <si>
    <r>
      <t>セブン－イレブン・ジャパン</t>
    </r>
    <r>
      <rPr>
        <b/>
        <sz val="12"/>
        <color rgb="FFFF0000"/>
        <rFont val="ＭＳ ゴシック"/>
        <family val="3"/>
        <charset val="128"/>
      </rPr>
      <t>※選択項目は変わらず</t>
    </r>
    <phoneticPr fontId="18"/>
  </si>
  <si>
    <t>岩瀬運輸機工</t>
  </si>
  <si>
    <t>8月末以降</t>
    <rPh sb="1" eb="2">
      <t>ガツ</t>
    </rPh>
    <rPh sb="2" eb="3">
      <t>スエ</t>
    </rPh>
    <rPh sb="3" eb="5">
      <t>イコウ</t>
    </rPh>
    <phoneticPr fontId="18"/>
  </si>
  <si>
    <t>東京</t>
    <phoneticPr fontId="18"/>
  </si>
  <si>
    <t>なし</t>
    <phoneticPr fontId="18"/>
  </si>
  <si>
    <t>8月末以降</t>
    <rPh sb="1" eb="5">
      <t>ガツスエイコウ</t>
    </rPh>
    <phoneticPr fontId="18"/>
  </si>
  <si>
    <t>nti</t>
    <phoneticPr fontId="18"/>
  </si>
  <si>
    <t>協同運送</t>
  </si>
  <si>
    <t>岡山</t>
    <phoneticPr fontId="18"/>
  </si>
  <si>
    <t>中村商事</t>
    <rPh sb="0" eb="2">
      <t>ナカムラ</t>
    </rPh>
    <rPh sb="2" eb="4">
      <t>ショウジ</t>
    </rPh>
    <phoneticPr fontId="18"/>
  </si>
  <si>
    <t>群馬</t>
    <phoneticPr fontId="18"/>
  </si>
  <si>
    <t>ナンシン</t>
    <phoneticPr fontId="18"/>
  </si>
  <si>
    <t>マクセル</t>
    <phoneticPr fontId="18"/>
  </si>
  <si>
    <t>京都</t>
    <phoneticPr fontId="18"/>
  </si>
  <si>
    <t>富国運輸</t>
    <rPh sb="0" eb="2">
      <t>フコク</t>
    </rPh>
    <rPh sb="2" eb="4">
      <t>ウンユ</t>
    </rPh>
    <phoneticPr fontId="18"/>
  </si>
  <si>
    <t>神奈川</t>
    <phoneticPr fontId="18"/>
  </si>
  <si>
    <t>ペガサス運輸</t>
    <rPh sb="4" eb="6">
      <t>ウンユ</t>
    </rPh>
    <phoneticPr fontId="18"/>
  </si>
  <si>
    <t>愛媛</t>
    <rPh sb="0" eb="2">
      <t>エヒメ</t>
    </rPh>
    <phoneticPr fontId="18"/>
  </si>
  <si>
    <t>マルイ運輸</t>
    <rPh sb="3" eb="5">
      <t>ウンユ</t>
    </rPh>
    <phoneticPr fontId="18"/>
  </si>
  <si>
    <t>鹿児島</t>
    <phoneticPr fontId="18"/>
  </si>
  <si>
    <r>
      <t>マリネックス西日本</t>
    </r>
    <r>
      <rPr>
        <b/>
        <sz val="12"/>
        <color rgb="FFFF0000"/>
        <rFont val="ＭＳ ゴシック"/>
        <family val="3"/>
        <charset val="128"/>
      </rPr>
      <t>※選択項目は変わらず</t>
    </r>
    <rPh sb="10" eb="12">
      <t>センタク</t>
    </rPh>
    <rPh sb="12" eb="14">
      <t>コウモク</t>
    </rPh>
    <rPh sb="15" eb="16">
      <t>カ</t>
    </rPh>
    <phoneticPr fontId="18"/>
  </si>
  <si>
    <r>
      <t>シロキ工業</t>
    </r>
    <r>
      <rPr>
        <b/>
        <sz val="12"/>
        <color rgb="FFFF0000"/>
        <rFont val="ＭＳ ゴシック"/>
        <family val="3"/>
        <charset val="128"/>
      </rPr>
      <t>※選択項目は変わらず</t>
    </r>
    <rPh sb="6" eb="8">
      <t>センタク</t>
    </rPh>
    <rPh sb="8" eb="10">
      <t>コウモク</t>
    </rPh>
    <rPh sb="11" eb="12">
      <t>カ</t>
    </rPh>
    <phoneticPr fontId="18"/>
  </si>
  <si>
    <r>
      <t>豊生ブレーキ工業</t>
    </r>
    <r>
      <rPr>
        <b/>
        <sz val="12"/>
        <color rgb="FFFF0000"/>
        <rFont val="ＭＳ ゴシック"/>
        <family val="3"/>
        <charset val="128"/>
      </rPr>
      <t>※選択項目に変更なし</t>
    </r>
    <rPh sb="9" eb="13">
      <t>センタクコウモク</t>
    </rPh>
    <rPh sb="14" eb="16">
      <t>ヘンコウ</t>
    </rPh>
    <phoneticPr fontId="18"/>
  </si>
  <si>
    <r>
      <t>ライオン</t>
    </r>
    <r>
      <rPr>
        <b/>
        <sz val="12"/>
        <color rgb="FFFF0000"/>
        <rFont val="ＭＳ ゴシック"/>
        <family val="3"/>
        <charset val="128"/>
      </rPr>
      <t>※選択項目に変更なし</t>
    </r>
    <rPh sb="5" eb="9">
      <t>センタクコウモク</t>
    </rPh>
    <rPh sb="10" eb="12">
      <t>ヘンコウ</t>
    </rPh>
    <phoneticPr fontId="18"/>
  </si>
  <si>
    <r>
      <t>アイシン（アイシン・エィ・ダブリュとアイシン精機が2021年4月に経営統合し社名変更）</t>
    </r>
    <r>
      <rPr>
        <b/>
        <sz val="12"/>
        <color rgb="FFFF0000"/>
        <rFont val="ＭＳ ゴシック"/>
        <family val="3"/>
        <charset val="128"/>
      </rPr>
      <t>※選択項目に変更なし</t>
    </r>
    <rPh sb="22" eb="24">
      <t>セイキ</t>
    </rPh>
    <rPh sb="29" eb="30">
      <t>ネン</t>
    </rPh>
    <rPh sb="31" eb="32">
      <t>ガツ</t>
    </rPh>
    <rPh sb="33" eb="35">
      <t>ケイエイ</t>
    </rPh>
    <rPh sb="35" eb="37">
      <t>トウゴウ</t>
    </rPh>
    <rPh sb="38" eb="40">
      <t>シャメイ</t>
    </rPh>
    <rPh sb="40" eb="42">
      <t>ヘンコウ</t>
    </rPh>
    <rPh sb="44" eb="48">
      <t>センタクコウモク</t>
    </rPh>
    <rPh sb="49" eb="51">
      <t>ヘンコウ</t>
    </rPh>
    <phoneticPr fontId="18"/>
  </si>
  <si>
    <r>
      <t>味の素</t>
    </r>
    <r>
      <rPr>
        <b/>
        <sz val="12"/>
        <color rgb="FFFF0000"/>
        <rFont val="ＭＳ ゴシック"/>
        <family val="3"/>
        <charset val="128"/>
      </rPr>
      <t>※Fの選択数が2→4に変更（9/15）</t>
    </r>
    <rPh sb="6" eb="8">
      <t>センタク</t>
    </rPh>
    <rPh sb="8" eb="9">
      <t>スウ</t>
    </rPh>
    <rPh sb="14" eb="16">
      <t>ヘンコウ</t>
    </rPh>
    <phoneticPr fontId="18"/>
  </si>
  <si>
    <t>677</t>
  </si>
  <si>
    <t>678</t>
  </si>
  <si>
    <t>679</t>
  </si>
  <si>
    <t>680</t>
  </si>
  <si>
    <t>681</t>
  </si>
  <si>
    <t>682</t>
  </si>
  <si>
    <t>香川県農業協同組合</t>
    <rPh sb="0" eb="3">
      <t>カガワケン</t>
    </rPh>
    <rPh sb="3" eb="5">
      <t>ノウギョウ</t>
    </rPh>
    <rPh sb="5" eb="7">
      <t>キョウドウ</t>
    </rPh>
    <rPh sb="7" eb="9">
      <t>クミアイ</t>
    </rPh>
    <phoneticPr fontId="18"/>
  </si>
  <si>
    <t>香川</t>
    <rPh sb="0" eb="2">
      <t>カガワ</t>
    </rPh>
    <phoneticPr fontId="18"/>
  </si>
  <si>
    <t>令和元年7月</t>
    <rPh sb="0" eb="2">
      <t>レイワ</t>
    </rPh>
    <rPh sb="2" eb="4">
      <t>ガンネン</t>
    </rPh>
    <rPh sb="5" eb="6">
      <t>ガツ</t>
    </rPh>
    <phoneticPr fontId="18"/>
  </si>
  <si>
    <t>なし</t>
    <phoneticPr fontId="18"/>
  </si>
  <si>
    <t>9月末以降</t>
    <rPh sb="1" eb="3">
      <t>ガツマツ</t>
    </rPh>
    <rPh sb="3" eb="5">
      <t>イコウ</t>
    </rPh>
    <phoneticPr fontId="18"/>
  </si>
  <si>
    <t>追加</t>
    <rPh sb="0" eb="2">
      <t>ツイカ</t>
    </rPh>
    <phoneticPr fontId="18"/>
  </si>
  <si>
    <t>シンジェンタジャパン</t>
    <phoneticPr fontId="18"/>
  </si>
  <si>
    <t>○</t>
    <phoneticPr fontId="18"/>
  </si>
  <si>
    <t>東京</t>
    <phoneticPr fontId="18"/>
  </si>
  <si>
    <t>帝國製薬</t>
    <rPh sb="0" eb="2">
      <t>テイコク</t>
    </rPh>
    <rPh sb="2" eb="4">
      <t>セイヤク</t>
    </rPh>
    <phoneticPr fontId="18"/>
  </si>
  <si>
    <t>香川</t>
    <phoneticPr fontId="18"/>
  </si>
  <si>
    <t>アンカーライン東北</t>
    <rPh sb="7" eb="9">
      <t>トウホク</t>
    </rPh>
    <phoneticPr fontId="18"/>
  </si>
  <si>
    <t>岩手</t>
    <phoneticPr fontId="18"/>
  </si>
  <si>
    <t>岐阜</t>
    <phoneticPr fontId="18"/>
  </si>
  <si>
    <t>恵那貨物自動車運送</t>
    <rPh sb="0" eb="2">
      <t>エナ</t>
    </rPh>
    <rPh sb="2" eb="9">
      <t>カモツジドウシャウンソウ</t>
    </rPh>
    <phoneticPr fontId="18"/>
  </si>
  <si>
    <t>奥州物流</t>
    <rPh sb="0" eb="1">
      <t>オク</t>
    </rPh>
    <rPh sb="1" eb="2">
      <t>シュウ</t>
    </rPh>
    <rPh sb="2" eb="4">
      <t>ブツリュウ</t>
    </rPh>
    <phoneticPr fontId="18"/>
  </si>
  <si>
    <t>シャープジャスダロジスティクス</t>
    <phoneticPr fontId="18"/>
  </si>
  <si>
    <t>大阪</t>
    <phoneticPr fontId="18"/>
  </si>
  <si>
    <t>なし</t>
    <phoneticPr fontId="18"/>
  </si>
  <si>
    <t>センヨシロジスティクス東京</t>
    <rPh sb="11" eb="13">
      <t>トウキョウ</t>
    </rPh>
    <phoneticPr fontId="18"/>
  </si>
  <si>
    <t>群馬</t>
    <phoneticPr fontId="18"/>
  </si>
  <si>
    <t>中東北運輸</t>
    <rPh sb="0" eb="2">
      <t>チュウトウ</t>
    </rPh>
    <rPh sb="2" eb="3">
      <t>キタ</t>
    </rPh>
    <rPh sb="3" eb="5">
      <t>ウンユ</t>
    </rPh>
    <phoneticPr fontId="18"/>
  </si>
  <si>
    <t>683</t>
  </si>
  <si>
    <t>684</t>
  </si>
  <si>
    <t>685</t>
  </si>
  <si>
    <t>686</t>
  </si>
  <si>
    <t>687</t>
  </si>
  <si>
    <t>688</t>
  </si>
  <si>
    <t>GEAR</t>
    <phoneticPr fontId="18"/>
  </si>
  <si>
    <t>農業</t>
    <rPh sb="0" eb="2">
      <t>ノウギョウ</t>
    </rPh>
    <phoneticPr fontId="18"/>
  </si>
  <si>
    <t>佐賀県農業協同組合</t>
    <rPh sb="0" eb="3">
      <t>サガケン</t>
    </rPh>
    <rPh sb="3" eb="5">
      <t>ノウギョウ</t>
    </rPh>
    <rPh sb="5" eb="7">
      <t>キョウドウ</t>
    </rPh>
    <rPh sb="7" eb="9">
      <t>クミアイ</t>
    </rPh>
    <phoneticPr fontId="18"/>
  </si>
  <si>
    <t>佐賀</t>
    <rPh sb="0" eb="2">
      <t>サガ</t>
    </rPh>
    <phoneticPr fontId="18"/>
  </si>
  <si>
    <t>9月末以降</t>
    <rPh sb="1" eb="2">
      <t>ガツ</t>
    </rPh>
    <rPh sb="2" eb="3">
      <t>スエ</t>
    </rPh>
    <rPh sb="3" eb="5">
      <t>イコウ</t>
    </rPh>
    <phoneticPr fontId="18"/>
  </si>
  <si>
    <t>北海道漁業協同組合連合会</t>
    <rPh sb="0" eb="3">
      <t>ホッカイドウ</t>
    </rPh>
    <rPh sb="3" eb="5">
      <t>ギョギョウ</t>
    </rPh>
    <rPh sb="5" eb="7">
      <t>キョウドウ</t>
    </rPh>
    <rPh sb="7" eb="9">
      <t>クミアイ</t>
    </rPh>
    <rPh sb="9" eb="12">
      <t>レンゴウカイ</t>
    </rPh>
    <phoneticPr fontId="18"/>
  </si>
  <si>
    <t>北海道</t>
    <phoneticPr fontId="18"/>
  </si>
  <si>
    <t>農業</t>
    <rPh sb="0" eb="2">
      <t>ノウギョウ</t>
    </rPh>
    <phoneticPr fontId="18"/>
  </si>
  <si>
    <r>
      <t>京セラ</t>
    </r>
    <r>
      <rPr>
        <b/>
        <sz val="12"/>
        <color rgb="FFFF0000"/>
        <rFont val="ＭＳ ゴシック"/>
        <family val="3"/>
        <charset val="128"/>
      </rPr>
      <t>※非開示は変わらず</t>
    </r>
    <rPh sb="4" eb="7">
      <t>ヒカイジ</t>
    </rPh>
    <rPh sb="8" eb="9">
      <t>カ</t>
    </rPh>
    <phoneticPr fontId="18"/>
  </si>
  <si>
    <r>
      <t>ブルボン</t>
    </r>
    <r>
      <rPr>
        <b/>
        <sz val="12"/>
        <color rgb="FFFF0000"/>
        <rFont val="ＭＳ ゴシック"/>
        <family val="3"/>
        <charset val="128"/>
      </rPr>
      <t>※「F」を1項目追加（10月15日）</t>
    </r>
    <rPh sb="10" eb="12">
      <t>コウモク</t>
    </rPh>
    <rPh sb="12" eb="14">
      <t>ツイカ</t>
    </rPh>
    <rPh sb="17" eb="18">
      <t>ガツ</t>
    </rPh>
    <rPh sb="20" eb="21">
      <t>ニチ</t>
    </rPh>
    <phoneticPr fontId="18"/>
  </si>
  <si>
    <t>追加</t>
    <rPh sb="0" eb="2">
      <t>ツイカ</t>
    </rPh>
    <phoneticPr fontId="18"/>
  </si>
  <si>
    <t>10月末以降</t>
    <rPh sb="2" eb="3">
      <t>ガツ</t>
    </rPh>
    <rPh sb="3" eb="4">
      <t>スエ</t>
    </rPh>
    <rPh sb="4" eb="6">
      <t>イコウ</t>
    </rPh>
    <phoneticPr fontId="18"/>
  </si>
  <si>
    <t>アスターリンク</t>
    <phoneticPr fontId="18"/>
  </si>
  <si>
    <t>○</t>
    <phoneticPr fontId="18"/>
  </si>
  <si>
    <t>三重</t>
    <rPh sb="0" eb="2">
      <t>ミエ</t>
    </rPh>
    <phoneticPr fontId="18"/>
  </si>
  <si>
    <t>001</t>
    <phoneticPr fontId="18"/>
  </si>
  <si>
    <t>10月末以降</t>
    <rPh sb="2" eb="4">
      <t>ガツスエ</t>
    </rPh>
    <rPh sb="4" eb="6">
      <t>イコウ</t>
    </rPh>
    <phoneticPr fontId="18"/>
  </si>
  <si>
    <t>天野回漕店</t>
    <phoneticPr fontId="18"/>
  </si>
  <si>
    <t>静岡</t>
    <phoneticPr fontId="18"/>
  </si>
  <si>
    <t>イズミ物流</t>
    <rPh sb="3" eb="5">
      <t>ブツリュウ</t>
    </rPh>
    <phoneticPr fontId="18"/>
  </si>
  <si>
    <t>東京</t>
    <phoneticPr fontId="18"/>
  </si>
  <si>
    <t>なし</t>
    <phoneticPr fontId="18"/>
  </si>
  <si>
    <t>SAWADA</t>
    <phoneticPr fontId="18"/>
  </si>
  <si>
    <t>大進功業</t>
  </si>
  <si>
    <t>千葉</t>
    <phoneticPr fontId="18"/>
  </si>
  <si>
    <t>田島運輸</t>
    <phoneticPr fontId="18"/>
  </si>
  <si>
    <t>大阪</t>
    <phoneticPr fontId="18"/>
  </si>
  <si>
    <t>東邦運輸倉庫</t>
  </si>
  <si>
    <t>宮城</t>
    <phoneticPr fontId="18"/>
  </si>
  <si>
    <t>花田運送</t>
  </si>
  <si>
    <t>福岡</t>
    <phoneticPr fontId="18"/>
  </si>
  <si>
    <t>パワーウェイブ</t>
  </si>
  <si>
    <t>㈱ひかり物流</t>
    <phoneticPr fontId="18"/>
  </si>
  <si>
    <t>ひかり物流㈱</t>
    <rPh sb="3" eb="5">
      <t>ブツリュウ</t>
    </rPh>
    <phoneticPr fontId="18"/>
  </si>
  <si>
    <t>兵庫</t>
    <phoneticPr fontId="18"/>
  </si>
  <si>
    <t>ムーヴワン</t>
  </si>
  <si>
    <t>山口県貨物倉庫</t>
  </si>
  <si>
    <t>山口</t>
    <phoneticPr fontId="18"/>
  </si>
  <si>
    <t>689</t>
  </si>
  <si>
    <t>690</t>
  </si>
  <si>
    <t>691</t>
  </si>
  <si>
    <t>692</t>
  </si>
  <si>
    <t>693</t>
  </si>
  <si>
    <t>694</t>
  </si>
  <si>
    <t>695</t>
  </si>
  <si>
    <t>696</t>
  </si>
  <si>
    <t>697</t>
  </si>
  <si>
    <t>698</t>
  </si>
  <si>
    <t>699</t>
  </si>
  <si>
    <t>アンダーグルーヴ</t>
  </si>
  <si>
    <t>しごとウェブ</t>
    <phoneticPr fontId="18"/>
  </si>
  <si>
    <t>マルイチ・ロジスティックス・サービス</t>
  </si>
  <si>
    <t>長野</t>
    <rPh sb="0" eb="2">
      <t>ナガノ</t>
    </rPh>
    <phoneticPr fontId="18"/>
  </si>
  <si>
    <t>SiB</t>
  </si>
  <si>
    <t>東京</t>
    <rPh sb="0" eb="2">
      <t>トウキョウ</t>
    </rPh>
    <phoneticPr fontId="18"/>
  </si>
  <si>
    <t>002</t>
    <phoneticPr fontId="18"/>
  </si>
  <si>
    <t>003</t>
    <phoneticPr fontId="18"/>
  </si>
  <si>
    <t>ツルハホールディングス</t>
    <phoneticPr fontId="18"/>
  </si>
  <si>
    <t>北海道</t>
    <phoneticPr fontId="18"/>
  </si>
  <si>
    <t>UDトラックス</t>
    <phoneticPr fontId="18"/>
  </si>
  <si>
    <t>埼玉</t>
    <phoneticPr fontId="18"/>
  </si>
  <si>
    <r>
      <t>山陽自動車運送</t>
    </r>
    <r>
      <rPr>
        <b/>
        <sz val="12"/>
        <color rgb="FFFF0000"/>
        <rFont val="ＭＳ ゴシック"/>
        <family val="3"/>
        <charset val="128"/>
      </rPr>
      <t>※選択項目変更なし</t>
    </r>
    <rPh sb="8" eb="10">
      <t>センタク</t>
    </rPh>
    <rPh sb="10" eb="12">
      <t>コウモク</t>
    </rPh>
    <rPh sb="12" eb="14">
      <t>ヘンコウ</t>
    </rPh>
    <phoneticPr fontId="18"/>
  </si>
  <si>
    <r>
      <t>ダウ・ケミカル日本</t>
    </r>
    <r>
      <rPr>
        <b/>
        <sz val="12"/>
        <color rgb="FFFF0000"/>
        <rFont val="ＭＳ ゴシック"/>
        <family val="3"/>
        <charset val="128"/>
      </rPr>
      <t>※選択項目を非開示から開示に変更</t>
    </r>
    <rPh sb="10" eb="12">
      <t>センタク</t>
    </rPh>
    <rPh sb="12" eb="14">
      <t>コウモク</t>
    </rPh>
    <rPh sb="15" eb="18">
      <t>ヒカイジ</t>
    </rPh>
    <rPh sb="20" eb="22">
      <t>カイジ</t>
    </rPh>
    <rPh sb="23" eb="25">
      <t>ヘンコウ</t>
    </rPh>
    <phoneticPr fontId="18"/>
  </si>
  <si>
    <r>
      <t>ダウ・東レ</t>
    </r>
    <r>
      <rPr>
        <b/>
        <sz val="12"/>
        <color rgb="FFFF0000"/>
        <rFont val="ＭＳ ゴシック"/>
        <family val="3"/>
        <charset val="128"/>
      </rPr>
      <t>※選択項目を非開示から開示に変更</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</si>
</sst>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yyyy/mm/dd"/>
    <numFmt numFmtId="177" formatCode="0.0%"/>
    <numFmt numFmtId="178" formatCode="0\ ;[Red]\(0\)"/>
    <numFmt numFmtId="179" formatCode="[$-411]mm&quot;月&quot;dd&quot;日&quot;"/>
  </numFmts>
  <fonts count="21" x14ac:knownFonts="1">
    <font>
      <sz val="11"/>
      <color rgb="FF000000"/>
      <name val="游ゴシック"/>
      <family val="3"/>
      <charset val="128"/>
    </font>
    <font>
      <sz val="10"/>
      <color rgb="FFFFFFFF"/>
      <name val="游ゴシック"/>
      <family val="3"/>
      <charset val="128"/>
    </font>
    <font>
      <b/>
      <sz val="10"/>
      <color rgb="FF000000"/>
      <name val="游ゴシック"/>
      <family val="3"/>
      <charset val="128"/>
    </font>
    <font>
      <sz val="10"/>
      <color rgb="FFCC0000"/>
      <name val="游ゴシック"/>
      <family val="3"/>
      <charset val="128"/>
    </font>
    <font>
      <b/>
      <sz val="10"/>
      <color rgb="FFFFFFFF"/>
      <name val="游ゴシック"/>
      <family val="3"/>
      <charset val="128"/>
    </font>
    <font>
      <i/>
      <sz val="10"/>
      <color rgb="FF808080"/>
      <name val="游ゴシック"/>
      <family val="3"/>
      <charset val="128"/>
    </font>
    <font>
      <sz val="10"/>
      <color rgb="FF006600"/>
      <name val="游ゴシック"/>
      <family val="3"/>
      <charset val="128"/>
    </font>
    <font>
      <b/>
      <sz val="24"/>
      <color rgb="FF000000"/>
      <name val="游ゴシック"/>
      <family val="3"/>
      <charset val="128"/>
    </font>
    <font>
      <sz val="18"/>
      <color rgb="FF000000"/>
      <name val="游ゴシック"/>
      <family val="3"/>
      <charset val="128"/>
    </font>
    <font>
      <sz val="12"/>
      <color rgb="FF000000"/>
      <name val="游ゴシック"/>
      <family val="3"/>
      <charset val="128"/>
    </font>
    <font>
      <u/>
      <sz val="10"/>
      <color rgb="FF0000EE"/>
      <name val="游ゴシック"/>
      <family val="3"/>
      <charset val="128"/>
    </font>
    <font>
      <sz val="10"/>
      <color rgb="FF996600"/>
      <name val="游ゴシック"/>
      <family val="3"/>
      <charset val="128"/>
    </font>
    <font>
      <sz val="10"/>
      <color rgb="FF333333"/>
      <name val="游ゴシック"/>
      <family val="3"/>
      <charset val="128"/>
    </font>
    <font>
      <b/>
      <i/>
      <u/>
      <sz val="10"/>
      <color rgb="FF000000"/>
      <name val="游ゴシック"/>
      <family val="3"/>
      <charset val="128"/>
    </font>
    <font>
      <b/>
      <sz val="12"/>
      <color rgb="FF000000"/>
      <name val="ＭＳ ゴシック"/>
      <family val="3"/>
      <charset val="128"/>
    </font>
    <font>
      <b/>
      <sz val="12"/>
      <color rgb="FFFF0000"/>
      <name val="ＭＳ ゴシック"/>
      <family val="3"/>
      <charset val="128"/>
    </font>
    <font>
      <b/>
      <sz val="16"/>
      <color rgb="FF000000"/>
      <name val="ＭＳ ゴシック"/>
      <family val="3"/>
      <charset val="128"/>
    </font>
    <font>
      <sz val="11"/>
      <color rgb="FF000000"/>
      <name val="游ゴシック"/>
      <family val="3"/>
      <charset val="128"/>
    </font>
    <font>
      <sz val="6"/>
      <name val="游ゴシック"/>
      <family val="3"/>
      <charset val="128"/>
    </font>
    <font>
      <b/>
      <sz val="12"/>
      <name val="ＭＳ ゴシック"/>
      <family val="3"/>
      <charset val="128"/>
    </font>
    <font>
      <sz val="11"/>
      <name val="游ゴシック"/>
      <family val="3"/>
      <charset val="128"/>
    </font>
  </fonts>
  <fills count="19">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E2F0D9"/>
      </patternFill>
    </fill>
    <fill>
      <patternFill patternType="solid">
        <fgColor rgb="FFFFCCCC"/>
        <bgColor rgb="FFFBE5D6"/>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rgb="FFFFFF00"/>
        <bgColor rgb="FFFFFF00"/>
      </patternFill>
    </fill>
    <fill>
      <patternFill patternType="solid">
        <fgColor rgb="FFB4C7E7"/>
        <bgColor rgb="FF99CCFF"/>
      </patternFill>
    </fill>
    <fill>
      <patternFill patternType="solid">
        <fgColor rgb="FFFBE5D6"/>
        <bgColor rgb="FFE2F0D9"/>
      </patternFill>
    </fill>
    <fill>
      <patternFill patternType="solid">
        <fgColor rgb="FFE2F0D9"/>
        <bgColor rgb="FFDDDDDD"/>
      </patternFill>
    </fill>
    <fill>
      <patternFill patternType="solid">
        <fgColor rgb="FF00B050"/>
        <bgColor rgb="FF008080"/>
      </patternFill>
    </fill>
    <fill>
      <patternFill patternType="solid">
        <fgColor rgb="FFC55A11"/>
        <bgColor rgb="FF996600"/>
      </patternFill>
    </fill>
    <fill>
      <patternFill patternType="solid">
        <fgColor rgb="FFFFC000"/>
        <bgColor rgb="FFFF9900"/>
      </patternFill>
    </fill>
    <fill>
      <patternFill patternType="solid">
        <fgColor rgb="FFF4B183"/>
        <bgColor rgb="FFFFCCCC"/>
      </patternFill>
    </fill>
    <fill>
      <patternFill patternType="solid">
        <fgColor rgb="FFFFFF00"/>
        <bgColor indexed="64"/>
      </patternFill>
    </fill>
    <fill>
      <patternFill patternType="solid">
        <fgColor theme="7" tint="0.59999389629810485"/>
        <bgColor indexed="64"/>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0">
    <xf numFmtId="0" fontId="0" fillId="0" borderId="0">
      <alignment vertical="center"/>
    </xf>
    <xf numFmtId="9" fontId="17" fillId="0" borderId="0" applyBorder="0" applyProtection="0">
      <alignment vertical="center"/>
    </xf>
    <xf numFmtId="0" fontId="1" fillId="2" borderId="0" applyBorder="0" applyProtection="0">
      <alignment vertical="center"/>
    </xf>
    <xf numFmtId="0" fontId="1" fillId="3" borderId="0" applyBorder="0" applyProtection="0">
      <alignment vertical="center"/>
    </xf>
    <xf numFmtId="0" fontId="2" fillId="4" borderId="0" applyBorder="0" applyProtection="0">
      <alignment vertical="center"/>
    </xf>
    <xf numFmtId="0" fontId="2" fillId="0" borderId="0" applyBorder="0" applyProtection="0">
      <alignment vertical="center"/>
    </xf>
    <xf numFmtId="0" fontId="3" fillId="5" borderId="0" applyBorder="0" applyProtection="0">
      <alignment vertical="center"/>
    </xf>
    <xf numFmtId="0" fontId="4" fillId="6" borderId="0" applyBorder="0" applyProtection="0">
      <alignment vertical="center"/>
    </xf>
    <xf numFmtId="0" fontId="5" fillId="0" borderId="0" applyBorder="0" applyProtection="0">
      <alignment vertical="center"/>
    </xf>
    <xf numFmtId="0" fontId="6" fillId="7" borderId="0" applyBorder="0" applyProtection="0">
      <alignment vertical="center"/>
    </xf>
    <xf numFmtId="0" fontId="7" fillId="0" borderId="0" applyBorder="0" applyProtection="0">
      <alignment vertical="center"/>
    </xf>
    <xf numFmtId="0" fontId="8" fillId="0" borderId="0" applyBorder="0" applyProtection="0">
      <alignment vertical="center"/>
    </xf>
    <xf numFmtId="0" fontId="9" fillId="0" borderId="0" applyBorder="0" applyProtection="0">
      <alignment vertical="center"/>
    </xf>
    <xf numFmtId="0" fontId="10" fillId="0" borderId="0" applyBorder="0" applyProtection="0">
      <alignment vertical="center"/>
    </xf>
    <xf numFmtId="0" fontId="11" fillId="8" borderId="0" applyBorder="0" applyProtection="0">
      <alignment vertical="center"/>
    </xf>
    <xf numFmtId="0" fontId="12" fillId="8" borderId="1" applyProtection="0">
      <alignment vertical="center"/>
    </xf>
    <xf numFmtId="0" fontId="13"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3" fillId="0" borderId="0" applyBorder="0" applyProtection="0">
      <alignment vertical="center"/>
    </xf>
  </cellStyleXfs>
  <cellXfs count="113">
    <xf numFmtId="0" fontId="0" fillId="0" borderId="0" xfId="0">
      <alignment vertical="center"/>
    </xf>
    <xf numFmtId="0" fontId="14" fillId="0" borderId="0" xfId="0" applyFont="1">
      <alignment vertical="center"/>
    </xf>
    <xf numFmtId="0" fontId="14" fillId="0" borderId="0" xfId="0" applyFont="1" applyAlignment="1">
      <alignment horizontal="center" vertical="center"/>
    </xf>
    <xf numFmtId="0" fontId="14" fillId="14" borderId="4" xfId="0" applyFont="1" applyFill="1" applyBorder="1" applyAlignment="1">
      <alignment horizontal="center" vertical="center"/>
    </xf>
    <xf numFmtId="176" fontId="14" fillId="15" borderId="0" xfId="0" applyNumberFormat="1" applyFont="1" applyFill="1">
      <alignment vertical="center"/>
    </xf>
    <xf numFmtId="0" fontId="14" fillId="0" borderId="2"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0" xfId="1" applyNumberFormat="1" applyFont="1" applyBorder="1" applyAlignment="1" applyProtection="1">
      <alignment horizontal="center" vertical="center"/>
    </xf>
    <xf numFmtId="0" fontId="15" fillId="0" borderId="11" xfId="0" applyFont="1" applyBorder="1" applyAlignment="1">
      <alignment horizontal="center" vertical="center"/>
    </xf>
    <xf numFmtId="0" fontId="14" fillId="0" borderId="3" xfId="0" applyFont="1" applyBorder="1">
      <alignment vertical="center"/>
    </xf>
    <xf numFmtId="0" fontId="14" fillId="0" borderId="8" xfId="0" applyFont="1" applyBorder="1">
      <alignment vertical="center"/>
    </xf>
    <xf numFmtId="0" fontId="14" fillId="0" borderId="4" xfId="0" applyFont="1" applyBorder="1">
      <alignment vertical="center"/>
    </xf>
    <xf numFmtId="0" fontId="14" fillId="0" borderId="4" xfId="0" applyFont="1" applyBorder="1" applyAlignment="1">
      <alignment horizontal="right" vertical="center"/>
    </xf>
    <xf numFmtId="0" fontId="14" fillId="0" borderId="2" xfId="0" applyFont="1" applyBorder="1">
      <alignment vertical="center"/>
    </xf>
    <xf numFmtId="177" fontId="14" fillId="0" borderId="6" xfId="1" applyNumberFormat="1" applyFont="1" applyBorder="1" applyAlignment="1" applyProtection="1">
      <alignment vertical="center"/>
    </xf>
    <xf numFmtId="177" fontId="14" fillId="0" borderId="13" xfId="1" applyNumberFormat="1" applyFont="1" applyBorder="1" applyAlignment="1" applyProtection="1">
      <alignment vertical="center"/>
    </xf>
    <xf numFmtId="177" fontId="14" fillId="0" borderId="7" xfId="1" applyNumberFormat="1" applyFont="1" applyBorder="1" applyAlignment="1" applyProtection="1">
      <alignment vertical="center"/>
    </xf>
    <xf numFmtId="177" fontId="14" fillId="0" borderId="7" xfId="1" applyNumberFormat="1" applyFont="1" applyBorder="1" applyAlignment="1" applyProtection="1">
      <alignment horizontal="right" vertical="center"/>
    </xf>
    <xf numFmtId="177" fontId="14" fillId="0" borderId="5" xfId="1" applyNumberFormat="1" applyFont="1" applyBorder="1" applyAlignment="1" applyProtection="1">
      <alignment vertical="center"/>
    </xf>
    <xf numFmtId="0" fontId="14" fillId="0" borderId="4" xfId="0" applyFont="1" applyBorder="1" applyAlignment="1">
      <alignment vertical="center" wrapText="1"/>
    </xf>
    <xf numFmtId="177" fontId="14" fillId="0" borderId="9"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10" xfId="1" applyNumberFormat="1" applyFont="1" applyBorder="1" applyAlignment="1" applyProtection="1">
      <alignment vertical="center"/>
    </xf>
    <xf numFmtId="177" fontId="14" fillId="0" borderId="10" xfId="1" applyNumberFormat="1" applyFont="1" applyBorder="1" applyAlignment="1" applyProtection="1">
      <alignment horizontal="right" vertical="center"/>
    </xf>
    <xf numFmtId="177" fontId="14" fillId="0" borderId="11" xfId="1" applyNumberFormat="1" applyFont="1" applyBorder="1" applyAlignment="1" applyProtection="1">
      <alignment vertical="center"/>
    </xf>
    <xf numFmtId="0" fontId="14" fillId="0" borderId="8" xfId="1" applyNumberFormat="1" applyFont="1" applyBorder="1" applyAlignment="1" applyProtection="1">
      <alignment vertical="center"/>
    </xf>
    <xf numFmtId="0" fontId="14" fillId="0" borderId="4" xfId="1" applyNumberFormat="1" applyFont="1" applyBorder="1" applyAlignment="1" applyProtection="1">
      <alignment vertical="center"/>
    </xf>
    <xf numFmtId="0" fontId="14" fillId="0" borderId="3" xfId="1" applyNumberFormat="1" applyFont="1" applyBorder="1" applyAlignment="1" applyProtection="1">
      <alignment vertical="center"/>
    </xf>
    <xf numFmtId="0" fontId="14" fillId="0" borderId="4" xfId="1" applyNumberFormat="1" applyFont="1" applyBorder="1" applyAlignment="1" applyProtection="1">
      <alignment horizontal="right" vertical="center"/>
    </xf>
    <xf numFmtId="0" fontId="14" fillId="0" borderId="2" xfId="1" applyNumberFormat="1" applyFont="1" applyBorder="1" applyAlignment="1" applyProtection="1">
      <alignment vertical="center"/>
    </xf>
    <xf numFmtId="0" fontId="14" fillId="0" borderId="9" xfId="0" applyFont="1" applyBorder="1">
      <alignment vertical="center"/>
    </xf>
    <xf numFmtId="0" fontId="14" fillId="0" borderId="10" xfId="0" applyFont="1" applyBorder="1">
      <alignment vertical="center"/>
    </xf>
    <xf numFmtId="0" fontId="14" fillId="0" borderId="10" xfId="0" applyFont="1" applyBorder="1" applyAlignment="1">
      <alignment horizontal="right" vertical="center"/>
    </xf>
    <xf numFmtId="0" fontId="14" fillId="0" borderId="11" xfId="0" applyFont="1" applyBorder="1">
      <alignment vertical="center"/>
    </xf>
    <xf numFmtId="0" fontId="14" fillId="0" borderId="6" xfId="0" applyFont="1" applyBorder="1">
      <alignment vertical="center"/>
    </xf>
    <xf numFmtId="0" fontId="14" fillId="0" borderId="13" xfId="0" applyFont="1" applyBorder="1">
      <alignment vertical="center"/>
    </xf>
    <xf numFmtId="0" fontId="14" fillId="0" borderId="7" xfId="0" applyFont="1" applyBorder="1">
      <alignment vertical="center"/>
    </xf>
    <xf numFmtId="10" fontId="14" fillId="0" borderId="7" xfId="1" applyNumberFormat="1" applyFont="1" applyBorder="1" applyAlignment="1" applyProtection="1">
      <alignment horizontal="right" vertical="center"/>
    </xf>
    <xf numFmtId="0" fontId="14" fillId="0" borderId="5" xfId="0" applyFont="1" applyBorder="1">
      <alignment vertical="center"/>
    </xf>
    <xf numFmtId="0" fontId="14" fillId="0" borderId="9" xfId="1" applyNumberFormat="1" applyFont="1" applyBorder="1" applyAlignment="1" applyProtection="1">
      <alignment horizontal="right" vertical="center"/>
    </xf>
    <xf numFmtId="0" fontId="14" fillId="0" borderId="0" xfId="1" applyNumberFormat="1" applyFont="1" applyBorder="1" applyAlignment="1" applyProtection="1">
      <alignment horizontal="right" vertical="center"/>
    </xf>
    <xf numFmtId="0" fontId="14" fillId="0" borderId="10" xfId="1" applyNumberFormat="1" applyFont="1" applyBorder="1" applyAlignment="1" applyProtection="1">
      <alignment horizontal="right" vertical="center"/>
    </xf>
    <xf numFmtId="0" fontId="14" fillId="0" borderId="11" xfId="1" applyNumberFormat="1" applyFont="1" applyBorder="1" applyAlignment="1" applyProtection="1">
      <alignment horizontal="right" vertical="center"/>
    </xf>
    <xf numFmtId="177" fontId="14" fillId="0" borderId="9" xfId="1" applyNumberFormat="1" applyFont="1" applyBorder="1" applyAlignment="1" applyProtection="1">
      <alignment horizontal="right" vertical="center"/>
    </xf>
    <xf numFmtId="177" fontId="14" fillId="0" borderId="0" xfId="1" applyNumberFormat="1" applyFont="1" applyBorder="1" applyAlignment="1" applyProtection="1">
      <alignment horizontal="right" vertical="center"/>
    </xf>
    <xf numFmtId="177" fontId="14" fillId="0" borderId="11" xfId="1" applyNumberFormat="1" applyFont="1" applyBorder="1" applyAlignment="1" applyProtection="1">
      <alignment horizontal="right" vertical="center"/>
    </xf>
    <xf numFmtId="49" fontId="14" fillId="0" borderId="0" xfId="0" applyNumberFormat="1" applyFont="1" applyAlignment="1">
      <alignment horizontal="center" vertical="center"/>
    </xf>
    <xf numFmtId="0" fontId="16" fillId="0" borderId="0" xfId="0" applyFont="1">
      <alignment vertical="center"/>
    </xf>
    <xf numFmtId="0" fontId="14" fillId="14" borderId="0" xfId="0" applyFont="1" applyFill="1" applyAlignment="1">
      <alignment horizontal="center" vertical="center"/>
    </xf>
    <xf numFmtId="49" fontId="14" fillId="16" borderId="0" xfId="0" applyNumberFormat="1" applyFont="1" applyFill="1" applyAlignment="1">
      <alignment horizontal="center" vertical="center"/>
    </xf>
    <xf numFmtId="178" fontId="14" fillId="0" borderId="0" xfId="0" applyNumberFormat="1" applyFont="1" applyAlignment="1">
      <alignment horizontal="center" vertical="center"/>
    </xf>
    <xf numFmtId="0" fontId="14" fillId="15" borderId="0" xfId="0" applyFont="1" applyFill="1" applyAlignment="1">
      <alignment horizontal="center" vertical="center"/>
    </xf>
    <xf numFmtId="0" fontId="14" fillId="0" borderId="0" xfId="0" applyFont="1" applyAlignment="1">
      <alignment horizontal="center" vertical="center" wrapText="1"/>
    </xf>
    <xf numFmtId="177" fontId="14" fillId="0" borderId="0" xfId="1" applyNumberFormat="1" applyFont="1" applyBorder="1" applyAlignment="1" applyProtection="1">
      <alignment horizontal="center" vertical="center" wrapText="1"/>
    </xf>
    <xf numFmtId="177" fontId="14" fillId="0" borderId="0" xfId="1" applyNumberFormat="1" applyFont="1" applyBorder="1" applyAlignment="1" applyProtection="1">
      <alignment horizontal="center" vertical="center"/>
    </xf>
    <xf numFmtId="179" fontId="14" fillId="0" borderId="0" xfId="0" applyNumberFormat="1"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center" vertical="center"/>
    </xf>
    <xf numFmtId="0" fontId="15" fillId="0" borderId="0" xfId="0" applyFont="1">
      <alignment vertical="center"/>
    </xf>
    <xf numFmtId="0" fontId="14" fillId="12" borderId="0" xfId="0" applyFont="1" applyFill="1" applyAlignment="1">
      <alignment horizontal="center" vertical="center"/>
    </xf>
    <xf numFmtId="0" fontId="14" fillId="0" borderId="0" xfId="0" applyFont="1" applyAlignment="1">
      <alignment vertical="center"/>
    </xf>
    <xf numFmtId="0" fontId="14" fillId="0" borderId="0" xfId="0" applyFont="1" applyFill="1">
      <alignment vertical="center"/>
    </xf>
    <xf numFmtId="49" fontId="19"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20" fillId="0" borderId="0" xfId="0" applyFont="1">
      <alignment vertical="center"/>
    </xf>
    <xf numFmtId="56" fontId="14" fillId="0" borderId="0" xfId="0" applyNumberFormat="1" applyFont="1" applyAlignment="1">
      <alignment horizontal="center" vertical="center"/>
    </xf>
    <xf numFmtId="56" fontId="19" fillId="0" borderId="0" xfId="0" applyNumberFormat="1" applyFont="1" applyAlignment="1">
      <alignment horizontal="center" vertical="center"/>
    </xf>
    <xf numFmtId="179" fontId="19" fillId="0" borderId="0" xfId="0" applyNumberFormat="1" applyFont="1" applyAlignment="1">
      <alignment horizontal="center" vertical="center"/>
    </xf>
    <xf numFmtId="0" fontId="14" fillId="17" borderId="0" xfId="0" applyFont="1" applyFill="1" applyAlignment="1">
      <alignment horizontal="center" vertical="center"/>
    </xf>
    <xf numFmtId="56" fontId="14" fillId="17" borderId="0" xfId="0" applyNumberFormat="1" applyFont="1" applyFill="1" applyAlignment="1">
      <alignment horizontal="center" vertical="center"/>
    </xf>
    <xf numFmtId="56" fontId="15" fillId="17" borderId="0" xfId="0" applyNumberFormat="1" applyFont="1" applyFill="1" applyAlignment="1">
      <alignment horizontal="center" vertical="center"/>
    </xf>
    <xf numFmtId="0" fontId="14" fillId="17" borderId="0" xfId="0" applyFont="1" applyFill="1">
      <alignment vertical="center"/>
    </xf>
    <xf numFmtId="0" fontId="14" fillId="9" borderId="2" xfId="0" applyFont="1" applyFill="1" applyBorder="1" applyAlignment="1">
      <alignment horizontal="center" vertical="center"/>
    </xf>
    <xf numFmtId="0" fontId="14" fillId="10" borderId="2" xfId="0" applyFont="1" applyFill="1" applyBorder="1" applyAlignment="1">
      <alignment horizontal="center" vertical="center"/>
    </xf>
    <xf numFmtId="0" fontId="14" fillId="11" borderId="2" xfId="0" applyFont="1" applyFill="1" applyBorder="1" applyAlignment="1">
      <alignment horizontal="center" vertical="center"/>
    </xf>
    <xf numFmtId="0" fontId="14" fillId="12" borderId="2" xfId="0" applyFont="1" applyFill="1" applyBorder="1" applyAlignment="1">
      <alignment horizontal="center" vertical="center"/>
    </xf>
    <xf numFmtId="0" fontId="14" fillId="13" borderId="3" xfId="0" applyFont="1" applyFill="1" applyBorder="1" applyAlignment="1">
      <alignment horizontal="center" vertical="center"/>
    </xf>
    <xf numFmtId="0" fontId="14" fillId="9" borderId="5" xfId="0" applyFont="1" applyFill="1" applyBorder="1" applyAlignment="1">
      <alignment horizontal="center" vertical="center"/>
    </xf>
    <xf numFmtId="0" fontId="14" fillId="10" borderId="5" xfId="0" applyFont="1" applyFill="1" applyBorder="1" applyAlignment="1">
      <alignment horizontal="center" vertical="center"/>
    </xf>
    <xf numFmtId="0" fontId="14" fillId="11" borderId="5" xfId="0" applyFont="1" applyFill="1" applyBorder="1" applyAlignment="1">
      <alignment horizontal="center" vertical="center" wrapText="1"/>
    </xf>
    <xf numFmtId="0" fontId="14" fillId="12" borderId="5" xfId="0" applyFont="1" applyFill="1" applyBorder="1" applyAlignment="1">
      <alignment horizontal="center" vertical="center"/>
    </xf>
    <xf numFmtId="0" fontId="14" fillId="13" borderId="6" xfId="0" applyFont="1" applyFill="1" applyBorder="1" applyAlignment="1">
      <alignment horizontal="center" vertical="center"/>
    </xf>
    <xf numFmtId="0" fontId="14" fillId="14" borderId="7"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9" borderId="12" xfId="0" applyFont="1" applyFill="1" applyBorder="1" applyAlignment="1">
      <alignment horizontal="left" vertical="center"/>
    </xf>
    <xf numFmtId="0" fontId="15" fillId="0" borderId="12" xfId="0" applyFont="1" applyBorder="1" applyAlignment="1">
      <alignment horizontal="right" vertical="center"/>
    </xf>
    <xf numFmtId="0" fontId="14" fillId="0" borderId="12" xfId="0" applyFont="1" applyBorder="1" applyAlignment="1">
      <alignment horizontal="right" vertical="center"/>
    </xf>
    <xf numFmtId="0" fontId="14" fillId="18" borderId="12" xfId="0" applyFont="1" applyFill="1" applyBorder="1" applyAlignment="1">
      <alignment horizontal="left" vertical="center"/>
    </xf>
    <xf numFmtId="0" fontId="14" fillId="18" borderId="12" xfId="0" applyFont="1" applyFill="1" applyBorder="1" applyAlignment="1">
      <alignment horizontal="right" vertical="center"/>
    </xf>
    <xf numFmtId="0" fontId="14" fillId="0" borderId="12" xfId="0" applyFont="1" applyBorder="1" applyAlignment="1">
      <alignment horizontal="left" vertical="center"/>
    </xf>
    <xf numFmtId="0" fontId="14" fillId="18" borderId="12"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2" xfId="0" applyFont="1" applyBorder="1" applyAlignment="1">
      <alignment horizontal="left" vertical="center"/>
    </xf>
    <xf numFmtId="0" fontId="14" fillId="0" borderId="2" xfId="0" applyFont="1" applyBorder="1" applyAlignment="1">
      <alignment horizontal="right" vertical="center"/>
    </xf>
    <xf numFmtId="0" fontId="14" fillId="0" borderId="5" xfId="0" applyFont="1" applyBorder="1" applyAlignment="1">
      <alignment horizontal="left" vertical="center"/>
    </xf>
    <xf numFmtId="0" fontId="14" fillId="0" borderId="5" xfId="0" applyFont="1" applyBorder="1" applyAlignment="1">
      <alignment horizontal="right" vertical="center"/>
    </xf>
    <xf numFmtId="0" fontId="14" fillId="9" borderId="0" xfId="0" applyFont="1" applyFill="1" applyBorder="1" applyAlignment="1">
      <alignment horizontal="center" vertical="center"/>
    </xf>
    <xf numFmtId="0" fontId="14" fillId="10" borderId="0" xfId="0" applyFont="1" applyFill="1" applyBorder="1" applyAlignment="1">
      <alignment horizontal="center" vertical="center"/>
    </xf>
    <xf numFmtId="0" fontId="14" fillId="11" borderId="0" xfId="0" applyFont="1" applyFill="1" applyBorder="1" applyAlignment="1">
      <alignment horizontal="center" vertical="center"/>
    </xf>
    <xf numFmtId="0" fontId="14"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14" fillId="11" borderId="0" xfId="0" applyFont="1" applyFill="1" applyBorder="1" applyAlignment="1">
      <alignment horizontal="center" vertical="center" wrapText="1"/>
    </xf>
    <xf numFmtId="0" fontId="14" fillId="14"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13" borderId="0" xfId="0" applyFont="1" applyFill="1" applyBorder="1" applyAlignment="1">
      <alignment horizontal="center" vertical="center" wrapText="1"/>
    </xf>
  </cellXfs>
  <cellStyles count="20">
    <cellStyle name="Accent 1 5" xfId="2" xr:uid="{00000000-0005-0000-0000-000006000000}"/>
    <cellStyle name="Accent 2 6" xfId="3" xr:uid="{00000000-0005-0000-0000-000007000000}"/>
    <cellStyle name="Accent 3 7" xfId="4" xr:uid="{00000000-0005-0000-0000-000008000000}"/>
    <cellStyle name="Accent 4" xfId="5" xr:uid="{00000000-0005-0000-0000-000009000000}"/>
    <cellStyle name="Bad 8" xfId="6" xr:uid="{00000000-0005-0000-0000-00000A000000}"/>
    <cellStyle name="Error 9" xfId="7" xr:uid="{00000000-0005-0000-0000-00000B000000}"/>
    <cellStyle name="Footnote 10" xfId="8" xr:uid="{00000000-0005-0000-0000-00000C000000}"/>
    <cellStyle name="Good 11" xfId="9" xr:uid="{00000000-0005-0000-0000-00000D000000}"/>
    <cellStyle name="Heading (user) 12" xfId="10" xr:uid="{00000000-0005-0000-0000-00000E000000}"/>
    <cellStyle name="Heading 1 13" xfId="11" xr:uid="{00000000-0005-0000-0000-00000F000000}"/>
    <cellStyle name="Heading 2 14" xfId="12" xr:uid="{00000000-0005-0000-0000-000010000000}"/>
    <cellStyle name="Hyperlink 15" xfId="13" xr:uid="{00000000-0005-0000-0000-000011000000}"/>
    <cellStyle name="Neutral 16" xfId="14" xr:uid="{00000000-0005-0000-0000-000012000000}"/>
    <cellStyle name="Note 17" xfId="15" xr:uid="{00000000-0005-0000-0000-000013000000}"/>
    <cellStyle name="Result (user)" xfId="16" xr:uid="{00000000-0005-0000-0000-000014000000}"/>
    <cellStyle name="Status 18" xfId="17" xr:uid="{00000000-0005-0000-0000-000015000000}"/>
    <cellStyle name="Text 19" xfId="18" xr:uid="{00000000-0005-0000-0000-000016000000}"/>
    <cellStyle name="Warning 20" xfId="19" xr:uid="{00000000-0005-0000-0000-000017000000}"/>
    <cellStyle name="パーセント" xfId="1" builtinId="5"/>
    <cellStyle name="標準" xfId="0" builtinId="0"/>
  </cellStyles>
  <dxfs count="18">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s>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4C7E7"/>
      <rgbColor rgb="FF808080"/>
      <rgbColor rgb="FF9999FF"/>
      <rgbColor rgb="FF993366"/>
      <rgbColor rgb="FFFFFFCC"/>
      <rgbColor rgb="FFE2F0D9"/>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BE5D6"/>
      <rgbColor rgb="FF99CCFF"/>
      <rgbColor rgb="FFF4B183"/>
      <rgbColor rgb="FFCC99FF"/>
      <rgbColor rgb="FFFFCCCC"/>
      <rgbColor rgb="FF3366FF"/>
      <rgbColor rgb="FF33CCCC"/>
      <rgbColor rgb="FF99CC00"/>
      <rgbColor rgb="FFFFC000"/>
      <rgbColor rgb="FFFF9900"/>
      <rgbColor rgb="FFC55A11"/>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2071800</xdr:colOff>
      <xdr:row>135</xdr:row>
      <xdr:rowOff>182160</xdr:rowOff>
    </xdr:from>
    <xdr:to>
      <xdr:col>1</xdr:col>
      <xdr:colOff>2072160</xdr:colOff>
      <xdr:row>135</xdr:row>
      <xdr:rowOff>182520</xdr:rowOff>
    </xdr:to>
    <xdr:pic>
      <xdr:nvPicPr>
        <xdr:cNvPr id="2" name="インク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777760" y="28985760"/>
          <a:ext cx="360" cy="36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2071800</xdr:colOff>
      <xdr:row>107</xdr:row>
      <xdr:rowOff>182160</xdr:rowOff>
    </xdr:from>
    <xdr:to>
      <xdr:col>1</xdr:col>
      <xdr:colOff>2072160</xdr:colOff>
      <xdr:row>107</xdr:row>
      <xdr:rowOff>182520</xdr:rowOff>
    </xdr:to>
    <xdr:pic>
      <xdr:nvPicPr>
        <xdr:cNvPr id="8" name="インク 1">
          <a:extLst>
            <a:ext uri="{FF2B5EF4-FFF2-40B4-BE49-F238E27FC236}">
              <a16:creationId xmlns:a16="http://schemas.microsoft.com/office/drawing/2014/main" id="{00000000-0008-0000-0B00-000008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2071800</xdr:colOff>
      <xdr:row>106</xdr:row>
      <xdr:rowOff>182160</xdr:rowOff>
    </xdr:from>
    <xdr:to>
      <xdr:col>1</xdr:col>
      <xdr:colOff>2072160</xdr:colOff>
      <xdr:row>106</xdr:row>
      <xdr:rowOff>182520</xdr:rowOff>
    </xdr:to>
    <xdr:pic>
      <xdr:nvPicPr>
        <xdr:cNvPr id="9" name="インク 1">
          <a:extLst>
            <a:ext uri="{FF2B5EF4-FFF2-40B4-BE49-F238E27FC236}">
              <a16:creationId xmlns:a16="http://schemas.microsoft.com/office/drawing/2014/main" id="{00000000-0008-0000-0C00-000009000000}"/>
            </a:ext>
          </a:extLst>
        </xdr:cNvPr>
        <xdr:cNvPicPr/>
      </xdr:nvPicPr>
      <xdr:blipFill>
        <a:blip xmlns:r="http://schemas.openxmlformats.org/officeDocument/2006/relationships" r:embed="rId1"/>
        <a:stretch/>
      </xdr:blipFill>
      <xdr:spPr>
        <a:xfrm>
          <a:off x="2777760" y="23956560"/>
          <a:ext cx="360" cy="36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2071800</xdr:colOff>
      <xdr:row>118</xdr:row>
      <xdr:rowOff>182160</xdr:rowOff>
    </xdr:from>
    <xdr:to>
      <xdr:col>1</xdr:col>
      <xdr:colOff>2072160</xdr:colOff>
      <xdr:row>118</xdr:row>
      <xdr:rowOff>182520</xdr:rowOff>
    </xdr:to>
    <xdr:pic>
      <xdr:nvPicPr>
        <xdr:cNvPr id="10" name="インク 1">
          <a:extLst>
            <a:ext uri="{FF2B5EF4-FFF2-40B4-BE49-F238E27FC236}">
              <a16:creationId xmlns:a16="http://schemas.microsoft.com/office/drawing/2014/main" id="{00000000-0008-0000-0D00-00000A000000}"/>
            </a:ext>
          </a:extLst>
        </xdr:cNvPr>
        <xdr:cNvPicPr/>
      </xdr:nvPicPr>
      <xdr:blipFill>
        <a:blip xmlns:r="http://schemas.openxmlformats.org/officeDocument/2006/relationships" r:embed="rId1"/>
        <a:stretch/>
      </xdr:blipFill>
      <xdr:spPr>
        <a:xfrm>
          <a:off x="2777760" y="25328160"/>
          <a:ext cx="360" cy="36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11" name="インク 1">
          <a:extLst>
            <a:ext uri="{FF2B5EF4-FFF2-40B4-BE49-F238E27FC236}">
              <a16:creationId xmlns:a16="http://schemas.microsoft.com/office/drawing/2014/main" id="{00000000-0008-0000-0E00-00000B000000}"/>
            </a:ext>
          </a:extLst>
        </xdr:cNvPr>
        <xdr:cNvPicPr/>
      </xdr:nvPicPr>
      <xdr:blipFill>
        <a:blip xmlns:r="http://schemas.openxmlformats.org/officeDocument/2006/relationships" r:embed="rId1"/>
        <a:stretch/>
      </xdr:blipFill>
      <xdr:spPr>
        <a:xfrm>
          <a:off x="2777400" y="23499360"/>
          <a:ext cx="360" cy="36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2133BE82-72BE-4033-8EC8-E46DFB48C623}"/>
            </a:ext>
          </a:extLst>
        </xdr:cNvPr>
        <xdr:cNvPicPr/>
      </xdr:nvPicPr>
      <xdr:blipFill>
        <a:blip xmlns:r="http://schemas.openxmlformats.org/officeDocument/2006/relationships" r:embed="rId1"/>
        <a:stretch/>
      </xdr:blipFill>
      <xdr:spPr>
        <a:xfrm>
          <a:off x="2766765" y="23499360"/>
          <a:ext cx="360" cy="36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2071800</xdr:colOff>
      <xdr:row>116</xdr:row>
      <xdr:rowOff>182160</xdr:rowOff>
    </xdr:from>
    <xdr:to>
      <xdr:col>1</xdr:col>
      <xdr:colOff>2072160</xdr:colOff>
      <xdr:row>116</xdr:row>
      <xdr:rowOff>182520</xdr:rowOff>
    </xdr:to>
    <xdr:pic>
      <xdr:nvPicPr>
        <xdr:cNvPr id="12" name="インク 1">
          <a:extLst>
            <a:ext uri="{FF2B5EF4-FFF2-40B4-BE49-F238E27FC236}">
              <a16:creationId xmlns:a16="http://schemas.microsoft.com/office/drawing/2014/main" id="{00000000-0008-0000-0F00-00000C000000}"/>
            </a:ext>
          </a:extLst>
        </xdr:cNvPr>
        <xdr:cNvPicPr/>
      </xdr:nvPicPr>
      <xdr:blipFill>
        <a:blip xmlns:r="http://schemas.openxmlformats.org/officeDocument/2006/relationships" r:embed="rId1"/>
        <a:stretch/>
      </xdr:blipFill>
      <xdr:spPr>
        <a:xfrm>
          <a:off x="2777760" y="26242560"/>
          <a:ext cx="360" cy="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2071800</xdr:colOff>
      <xdr:row>106</xdr:row>
      <xdr:rowOff>182160</xdr:rowOff>
    </xdr:from>
    <xdr:to>
      <xdr:col>1</xdr:col>
      <xdr:colOff>2072160</xdr:colOff>
      <xdr:row>106</xdr:row>
      <xdr:rowOff>182520</xdr:rowOff>
    </xdr:to>
    <xdr:pic>
      <xdr:nvPicPr>
        <xdr:cNvPr id="2" name="インク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2071800</xdr:colOff>
      <xdr:row>126</xdr:row>
      <xdr:rowOff>182160</xdr:rowOff>
    </xdr:from>
    <xdr:to>
      <xdr:col>1</xdr:col>
      <xdr:colOff>2072160</xdr:colOff>
      <xdr:row>126</xdr:row>
      <xdr:rowOff>182520</xdr:rowOff>
    </xdr:to>
    <xdr:pic>
      <xdr:nvPicPr>
        <xdr:cNvPr id="3" name="インク 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tretch/>
      </xdr:blipFill>
      <xdr:spPr>
        <a:xfrm>
          <a:off x="2777760" y="27152280"/>
          <a:ext cx="360" cy="3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4" name="インク 1">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5" name="インク 1">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a:stretch/>
      </xdr:blipFill>
      <xdr:spPr>
        <a:xfrm>
          <a:off x="2777400" y="23485680"/>
          <a:ext cx="360" cy="3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6" name="インク 1">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B3C64DFA-35D1-4EEE-A67D-AD88D8E8FFCA}"/>
            </a:ext>
          </a:extLst>
        </xdr:cNvPr>
        <xdr:cNvPicPr/>
      </xdr:nvPicPr>
      <xdr:blipFill>
        <a:blip xmlns:r="http://schemas.openxmlformats.org/officeDocument/2006/relationships" r:embed="rId1"/>
        <a:stretch/>
      </xdr:blipFill>
      <xdr:spPr>
        <a:xfrm>
          <a:off x="2766765" y="23494598"/>
          <a:ext cx="360" cy="36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2071800</xdr:colOff>
      <xdr:row>103</xdr:row>
      <xdr:rowOff>182160</xdr:rowOff>
    </xdr:from>
    <xdr:to>
      <xdr:col>1</xdr:col>
      <xdr:colOff>2072160</xdr:colOff>
      <xdr:row>103</xdr:row>
      <xdr:rowOff>182520</xdr:rowOff>
    </xdr:to>
    <xdr:pic>
      <xdr:nvPicPr>
        <xdr:cNvPr id="7" name="インク 1">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a:stretch/>
      </xdr:blipFill>
      <xdr:spPr>
        <a:xfrm>
          <a:off x="2777760" y="23494680"/>
          <a:ext cx="360" cy="360"/>
        </a:xfrm>
        <a:prstGeom prst="rect">
          <a:avLst/>
        </a:prstGeom>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_Anonymous_Sheet_DB__1" displayName="__Anonymous_Sheet_DB__1" ref="C2:J380" headerRowCount="0" totalsRowShown="0">
  <tableColumns count="8">
    <tableColumn id="3" xr3:uid="{2D18B0BE-39FA-4136-AD5A-009A17FAD13C}" name="列3" dataDxfId="17"/>
    <tableColumn id="4" xr3:uid="{3B2F41C8-18E2-49EB-A61D-3FB72839AECE}" name="列4" dataDxfId="16"/>
    <tableColumn id="1" xr3:uid="{C7777C9B-0AFE-441C-AD73-9A5698788229}" name="列1" dataDxfId="15"/>
    <tableColumn id="2" xr3:uid="{DC0A69EA-4511-456D-AF3E-CAACBB75987E}" name="列2" dataDxfId="14"/>
    <tableColumn id="5" xr3:uid="{1E37F2B9-957E-4500-854D-FA2F71E22D1C}" name="列5" dataDxfId="13"/>
    <tableColumn id="6" xr3:uid="{DC9167E9-9EDA-479E-9433-A9C5E9C123ED}" name="列6" dataDxfId="12"/>
    <tableColumn id="7" xr3:uid="{7103F1E6-74FE-4291-BC14-7DAA981676E2}" name="列7" dataDxfId="11"/>
    <tableColumn id="8" xr3:uid="{261C7E40-2D06-4B22-8D79-8CD5246AEE83}" name="列8"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_Anonymous_Sheet_DB__2" displayName="__Anonymous_Sheet_DB__2" ref="C2:L711" headerRowCount="0" totalsRowShown="0">
  <tableColumns count="10">
    <tableColumn id="3" xr3:uid="{7A75AC69-D3DF-4C51-9028-3E9796111B7D}" name="列3" dataDxfId="10"/>
    <tableColumn id="4" xr3:uid="{3A322AA4-7817-4D39-9296-C128A2D34B47}" name="列4" dataDxfId="9"/>
    <tableColumn id="5" xr3:uid="{AB0590BE-B21E-43A2-8BBB-63A079817742}" name="列5" dataDxfId="8"/>
    <tableColumn id="1" xr3:uid="{018C9C85-0ECD-4669-8A32-CE24AE49A2AA}" name="列1" dataDxfId="7"/>
    <tableColumn id="2" xr3:uid="{EDF8DBF3-8F08-4F01-AD1A-5AA8ACEBC6ED}" name="列2" dataDxfId="6"/>
    <tableColumn id="6" xr3:uid="{65412A3D-B163-4C76-8CAB-B23B9C27840C}" name="列6" dataDxfId="5"/>
    <tableColumn id="7" xr3:uid="{CF07C1F1-48D4-447F-8999-4DF8F9FE54A5}" name="列7" dataDxfId="4"/>
    <tableColumn id="8" xr3:uid="{317647B6-5268-4831-B1EE-C76499080D9A}" name="列8" dataDxfId="3"/>
    <tableColumn id="9" xr3:uid="{67DF2AAD-4AE0-4C5D-89A9-F6D5316A5A32}" name="列9" dataDxfId="2"/>
    <tableColumn id="10" xr3:uid="{02440D05-59C8-464A-A6E0-5FA421AFD81B}" name="列10" dataDxfId="1"/>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5"/>
  <sheetViews>
    <sheetView tabSelected="1" zoomScale="70" zoomScaleNormal="70" workbookViewId="0">
      <pane xSplit="5" ySplit="9" topLeftCell="F10" activePane="bottomRight" state="frozen"/>
      <selection pane="topRight" activeCell="F1" sqref="F1"/>
      <selection pane="bottomLeft" activeCell="A10" sqref="A10"/>
      <selection pane="bottomRight" activeCell="B16" sqref="B16:B17"/>
    </sheetView>
  </sheetViews>
  <sheetFormatPr defaultColWidth="9.125" defaultRowHeight="17.649999999999999" x14ac:dyDescent="0.7"/>
  <cols>
    <col min="1" max="1" width="9.125" style="1"/>
    <col min="2" max="2" width="51.375" style="1" customWidth="1"/>
    <col min="3" max="5" width="9.125" style="1"/>
    <col min="6" max="30" width="12.75" style="1" customWidth="1"/>
    <col min="31" max="31" width="12.75" style="2" customWidth="1"/>
    <col min="32" max="34" width="12.75" style="1" customWidth="1"/>
    <col min="35" max="35" width="12.75" style="2" customWidth="1"/>
    <col min="36" max="36" width="12.75" style="1" customWidth="1"/>
    <col min="37" max="37" width="51.375" style="1" customWidth="1"/>
    <col min="38" max="1025" width="9.125" style="1"/>
  </cols>
  <sheetData>
    <row r="1" spans="2:37" s="1" customFormat="1" ht="18" customHeight="1" x14ac:dyDescent="0.7"/>
    <row r="2" spans="2:37" ht="18" customHeight="1" x14ac:dyDescent="0.7">
      <c r="F2" s="77" t="s">
        <v>0</v>
      </c>
      <c r="G2" s="77"/>
      <c r="H2" s="77"/>
      <c r="I2" s="77"/>
      <c r="J2" s="77"/>
      <c r="K2" s="77"/>
      <c r="L2" s="77"/>
      <c r="M2" s="77"/>
      <c r="N2" s="77"/>
      <c r="O2" s="77"/>
      <c r="P2" s="77"/>
      <c r="Q2" s="77"/>
      <c r="R2" s="77"/>
      <c r="S2" s="77"/>
      <c r="T2" s="77"/>
      <c r="U2" s="77"/>
      <c r="V2" s="77"/>
      <c r="W2" s="78" t="s">
        <v>1</v>
      </c>
      <c r="X2" s="78"/>
      <c r="Y2" s="78"/>
      <c r="Z2" s="78"/>
      <c r="AA2" s="79" t="s">
        <v>2</v>
      </c>
      <c r="AB2" s="79"/>
      <c r="AC2" s="80" t="s">
        <v>3</v>
      </c>
      <c r="AD2" s="80"/>
      <c r="AE2" s="80"/>
      <c r="AF2" s="81" t="s">
        <v>4</v>
      </c>
      <c r="AG2" s="81"/>
      <c r="AH2" s="81"/>
      <c r="AI2" s="81"/>
      <c r="AJ2" s="3" t="s">
        <v>5</v>
      </c>
    </row>
    <row r="3" spans="2:37" ht="18" customHeight="1" x14ac:dyDescent="0.7">
      <c r="B3" s="4">
        <v>44530</v>
      </c>
      <c r="F3" s="82" t="s">
        <v>6</v>
      </c>
      <c r="G3" s="82"/>
      <c r="H3" s="82"/>
      <c r="I3" s="82"/>
      <c r="J3" s="82"/>
      <c r="K3" s="82"/>
      <c r="L3" s="82"/>
      <c r="M3" s="82"/>
      <c r="N3" s="82"/>
      <c r="O3" s="82"/>
      <c r="P3" s="82"/>
      <c r="Q3" s="82"/>
      <c r="R3" s="82"/>
      <c r="S3" s="82"/>
      <c r="T3" s="82"/>
      <c r="U3" s="82"/>
      <c r="V3" s="82"/>
      <c r="W3" s="83" t="s">
        <v>7</v>
      </c>
      <c r="X3" s="83"/>
      <c r="Y3" s="83"/>
      <c r="Z3" s="83"/>
      <c r="AA3" s="84" t="s">
        <v>8</v>
      </c>
      <c r="AB3" s="84"/>
      <c r="AC3" s="85" t="s">
        <v>9</v>
      </c>
      <c r="AD3" s="85"/>
      <c r="AE3" s="85"/>
      <c r="AF3" s="86" t="s">
        <v>10</v>
      </c>
      <c r="AG3" s="86"/>
      <c r="AH3" s="86"/>
      <c r="AI3" s="86"/>
      <c r="AJ3" s="87" t="s">
        <v>11</v>
      </c>
    </row>
    <row r="4" spans="2:37" ht="18" customHeight="1" x14ac:dyDescent="0.7">
      <c r="F4" s="82"/>
      <c r="G4" s="82"/>
      <c r="H4" s="82"/>
      <c r="I4" s="82"/>
      <c r="J4" s="82"/>
      <c r="K4" s="82"/>
      <c r="L4" s="82"/>
      <c r="M4" s="82"/>
      <c r="N4" s="82"/>
      <c r="O4" s="82"/>
      <c r="P4" s="82"/>
      <c r="Q4" s="82"/>
      <c r="R4" s="82"/>
      <c r="S4" s="82"/>
      <c r="T4" s="82"/>
      <c r="U4" s="82"/>
      <c r="V4" s="82"/>
      <c r="W4" s="83"/>
      <c r="X4" s="83"/>
      <c r="Y4" s="83"/>
      <c r="Z4" s="83"/>
      <c r="AA4" s="84"/>
      <c r="AB4" s="84"/>
      <c r="AC4" s="85"/>
      <c r="AD4" s="85"/>
      <c r="AE4" s="85"/>
      <c r="AF4" s="86"/>
      <c r="AG4" s="86"/>
      <c r="AH4" s="86"/>
      <c r="AI4" s="86"/>
      <c r="AJ4" s="87"/>
    </row>
    <row r="5" spans="2:37" ht="18" customHeight="1" x14ac:dyDescent="0.7">
      <c r="F5" s="88" t="s">
        <v>12</v>
      </c>
      <c r="G5" s="89" t="s">
        <v>13</v>
      </c>
      <c r="H5" s="89" t="s">
        <v>14</v>
      </c>
      <c r="I5" s="89" t="s">
        <v>15</v>
      </c>
      <c r="J5" s="89" t="s">
        <v>16</v>
      </c>
      <c r="K5" s="89" t="s">
        <v>17</v>
      </c>
      <c r="L5" s="89" t="s">
        <v>18</v>
      </c>
      <c r="M5" s="89" t="s">
        <v>19</v>
      </c>
      <c r="N5" s="89" t="s">
        <v>20</v>
      </c>
      <c r="O5" s="89" t="s">
        <v>21</v>
      </c>
      <c r="P5" s="89" t="s">
        <v>22</v>
      </c>
      <c r="Q5" s="89" t="s">
        <v>23</v>
      </c>
      <c r="R5" s="89" t="s">
        <v>24</v>
      </c>
      <c r="S5" s="89" t="s">
        <v>25</v>
      </c>
      <c r="T5" s="89" t="s">
        <v>26</v>
      </c>
      <c r="U5" s="89" t="s">
        <v>27</v>
      </c>
      <c r="V5" s="90" t="s">
        <v>28</v>
      </c>
      <c r="W5" s="88" t="s">
        <v>29</v>
      </c>
      <c r="X5" s="89" t="s">
        <v>30</v>
      </c>
      <c r="Y5" s="89" t="s">
        <v>31</v>
      </c>
      <c r="Z5" s="90" t="s">
        <v>32</v>
      </c>
      <c r="AA5" s="88" t="s">
        <v>33</v>
      </c>
      <c r="AB5" s="90" t="s">
        <v>34</v>
      </c>
      <c r="AC5" s="88" t="s">
        <v>35</v>
      </c>
      <c r="AD5" s="89" t="s">
        <v>2035</v>
      </c>
      <c r="AE5" s="90" t="s">
        <v>37</v>
      </c>
      <c r="AF5" s="88" t="s">
        <v>38</v>
      </c>
      <c r="AG5" s="89" t="s">
        <v>39</v>
      </c>
      <c r="AH5" s="89" t="s">
        <v>40</v>
      </c>
      <c r="AI5" s="90" t="s">
        <v>41</v>
      </c>
      <c r="AJ5" s="91" t="s">
        <v>11</v>
      </c>
    </row>
    <row r="6" spans="2:37" ht="18" customHeight="1" x14ac:dyDescent="0.7">
      <c r="F6" s="88"/>
      <c r="G6" s="89"/>
      <c r="H6" s="89"/>
      <c r="I6" s="89"/>
      <c r="J6" s="89"/>
      <c r="K6" s="89"/>
      <c r="L6" s="89"/>
      <c r="M6" s="89"/>
      <c r="N6" s="89"/>
      <c r="O6" s="89"/>
      <c r="P6" s="89"/>
      <c r="Q6" s="89"/>
      <c r="R6" s="89"/>
      <c r="S6" s="89"/>
      <c r="T6" s="89"/>
      <c r="U6" s="89"/>
      <c r="V6" s="90"/>
      <c r="W6" s="88"/>
      <c r="X6" s="89"/>
      <c r="Y6" s="89"/>
      <c r="Z6" s="90"/>
      <c r="AA6" s="88"/>
      <c r="AB6" s="90"/>
      <c r="AC6" s="88"/>
      <c r="AD6" s="89"/>
      <c r="AE6" s="90"/>
      <c r="AF6" s="88"/>
      <c r="AG6" s="89"/>
      <c r="AH6" s="89"/>
      <c r="AI6" s="90"/>
      <c r="AJ6" s="91"/>
    </row>
    <row r="7" spans="2:37" ht="18" customHeight="1" x14ac:dyDescent="0.7">
      <c r="F7" s="88"/>
      <c r="G7" s="89"/>
      <c r="H7" s="89"/>
      <c r="I7" s="89"/>
      <c r="J7" s="89"/>
      <c r="K7" s="89"/>
      <c r="L7" s="89"/>
      <c r="M7" s="89"/>
      <c r="N7" s="89"/>
      <c r="O7" s="89"/>
      <c r="P7" s="89"/>
      <c r="Q7" s="89"/>
      <c r="R7" s="89"/>
      <c r="S7" s="89"/>
      <c r="T7" s="89"/>
      <c r="U7" s="89"/>
      <c r="V7" s="90"/>
      <c r="W7" s="88"/>
      <c r="X7" s="89"/>
      <c r="Y7" s="89"/>
      <c r="Z7" s="90"/>
      <c r="AA7" s="88"/>
      <c r="AB7" s="90"/>
      <c r="AC7" s="88"/>
      <c r="AD7" s="89"/>
      <c r="AE7" s="90"/>
      <c r="AF7" s="88"/>
      <c r="AG7" s="89"/>
      <c r="AH7" s="89"/>
      <c r="AI7" s="90"/>
      <c r="AJ7" s="91"/>
    </row>
    <row r="8" spans="2:37" ht="18" customHeight="1" x14ac:dyDescent="0.7">
      <c r="F8" s="88"/>
      <c r="G8" s="89"/>
      <c r="H8" s="89"/>
      <c r="I8" s="89"/>
      <c r="J8" s="89"/>
      <c r="K8" s="89"/>
      <c r="L8" s="89"/>
      <c r="M8" s="89"/>
      <c r="N8" s="89"/>
      <c r="O8" s="89"/>
      <c r="P8" s="89"/>
      <c r="Q8" s="89"/>
      <c r="R8" s="89"/>
      <c r="S8" s="89"/>
      <c r="T8" s="89"/>
      <c r="U8" s="89"/>
      <c r="V8" s="90"/>
      <c r="W8" s="88"/>
      <c r="X8" s="89"/>
      <c r="Y8" s="89"/>
      <c r="Z8" s="90"/>
      <c r="AA8" s="88"/>
      <c r="AB8" s="90"/>
      <c r="AC8" s="88"/>
      <c r="AD8" s="89"/>
      <c r="AE8" s="90"/>
      <c r="AF8" s="88"/>
      <c r="AG8" s="89"/>
      <c r="AH8" s="89"/>
      <c r="AI8" s="90"/>
      <c r="AJ8" s="91"/>
    </row>
    <row r="9" spans="2:37" ht="18" customHeight="1" x14ac:dyDescent="0.7">
      <c r="C9" s="5" t="s">
        <v>42</v>
      </c>
      <c r="D9" s="5" t="s">
        <v>43</v>
      </c>
      <c r="E9" s="5" t="s">
        <v>44</v>
      </c>
      <c r="F9" s="6">
        <v>1</v>
      </c>
      <c r="G9" s="7">
        <v>2</v>
      </c>
      <c r="H9" s="7">
        <v>3</v>
      </c>
      <c r="I9" s="7">
        <v>4</v>
      </c>
      <c r="J9" s="7">
        <v>5</v>
      </c>
      <c r="K9" s="7">
        <v>6</v>
      </c>
      <c r="L9" s="7">
        <v>7</v>
      </c>
      <c r="M9" s="7">
        <v>8</v>
      </c>
      <c r="N9" s="7">
        <v>9</v>
      </c>
      <c r="O9" s="7">
        <v>10</v>
      </c>
      <c r="P9" s="7">
        <v>11</v>
      </c>
      <c r="Q9" s="7">
        <v>12</v>
      </c>
      <c r="R9" s="7">
        <v>13</v>
      </c>
      <c r="S9" s="7">
        <v>14</v>
      </c>
      <c r="T9" s="7">
        <v>15</v>
      </c>
      <c r="U9" s="7">
        <v>16</v>
      </c>
      <c r="V9" s="8">
        <v>17</v>
      </c>
      <c r="W9" s="6">
        <v>1</v>
      </c>
      <c r="X9" s="7">
        <v>2</v>
      </c>
      <c r="Y9" s="7">
        <v>3</v>
      </c>
      <c r="Z9" s="8">
        <v>4</v>
      </c>
      <c r="AA9" s="6">
        <v>1</v>
      </c>
      <c r="AB9" s="8">
        <v>2</v>
      </c>
      <c r="AC9" s="6">
        <v>1</v>
      </c>
      <c r="AD9" s="7">
        <v>2</v>
      </c>
      <c r="AE9" s="9">
        <v>3</v>
      </c>
      <c r="AF9" s="6">
        <v>1</v>
      </c>
      <c r="AG9" s="7">
        <v>2</v>
      </c>
      <c r="AH9" s="7">
        <v>3</v>
      </c>
      <c r="AI9" s="8">
        <v>4</v>
      </c>
      <c r="AJ9" s="10">
        <v>1</v>
      </c>
    </row>
    <row r="10" spans="2:37" ht="18" customHeight="1" x14ac:dyDescent="0.7">
      <c r="B10" s="92" t="s">
        <v>45</v>
      </c>
      <c r="C10" s="93">
        <f>SUM(C12:C48)</f>
        <v>1307</v>
      </c>
      <c r="D10" s="94">
        <f>SUM(D12:D48)</f>
        <v>90</v>
      </c>
      <c r="E10" s="94">
        <f>C10-D10</f>
        <v>1217</v>
      </c>
      <c r="F10" s="11">
        <f t="shared" ref="F10:AJ10" si="0">F12+F14+F16+F18+F22+F24+F26+F28+F34+F36+F38+F40+F44+F46</f>
        <v>975</v>
      </c>
      <c r="G10" s="12">
        <f t="shared" si="0"/>
        <v>102</v>
      </c>
      <c r="H10" s="12">
        <f t="shared" si="0"/>
        <v>600</v>
      </c>
      <c r="I10" s="12">
        <f t="shared" si="0"/>
        <v>183</v>
      </c>
      <c r="J10" s="12">
        <f t="shared" si="0"/>
        <v>76</v>
      </c>
      <c r="K10" s="12">
        <f t="shared" si="0"/>
        <v>150</v>
      </c>
      <c r="L10" s="12">
        <f t="shared" si="0"/>
        <v>169</v>
      </c>
      <c r="M10" s="12">
        <f t="shared" si="0"/>
        <v>171</v>
      </c>
      <c r="N10" s="12">
        <f t="shared" si="0"/>
        <v>120</v>
      </c>
      <c r="O10" s="12">
        <f t="shared" si="0"/>
        <v>161</v>
      </c>
      <c r="P10" s="12">
        <f t="shared" si="0"/>
        <v>304</v>
      </c>
      <c r="Q10" s="12">
        <f t="shared" si="0"/>
        <v>72</v>
      </c>
      <c r="R10" s="12">
        <f t="shared" si="0"/>
        <v>101</v>
      </c>
      <c r="S10" s="12">
        <f t="shared" si="0"/>
        <v>289</v>
      </c>
      <c r="T10" s="12">
        <f t="shared" si="0"/>
        <v>115</v>
      </c>
      <c r="U10" s="12">
        <f t="shared" si="0"/>
        <v>45</v>
      </c>
      <c r="V10" s="13">
        <f t="shared" si="0"/>
        <v>97</v>
      </c>
      <c r="W10" s="11">
        <f t="shared" si="0"/>
        <v>543</v>
      </c>
      <c r="X10" s="12">
        <f t="shared" si="0"/>
        <v>182</v>
      </c>
      <c r="Y10" s="12">
        <f t="shared" si="0"/>
        <v>96</v>
      </c>
      <c r="Z10" s="13">
        <f t="shared" si="0"/>
        <v>70</v>
      </c>
      <c r="AA10" s="11">
        <f t="shared" si="0"/>
        <v>310</v>
      </c>
      <c r="AB10" s="13">
        <f t="shared" si="0"/>
        <v>189</v>
      </c>
      <c r="AC10" s="11">
        <f t="shared" si="0"/>
        <v>579</v>
      </c>
      <c r="AD10" s="12">
        <f t="shared" si="0"/>
        <v>737</v>
      </c>
      <c r="AE10" s="13">
        <f t="shared" si="0"/>
        <v>6</v>
      </c>
      <c r="AF10" s="11">
        <f t="shared" si="0"/>
        <v>61</v>
      </c>
      <c r="AG10" s="12">
        <f t="shared" si="0"/>
        <v>30</v>
      </c>
      <c r="AH10" s="12">
        <f t="shared" si="0"/>
        <v>8</v>
      </c>
      <c r="AI10" s="14">
        <f t="shared" si="0"/>
        <v>3</v>
      </c>
      <c r="AJ10" s="15">
        <f t="shared" si="0"/>
        <v>567</v>
      </c>
      <c r="AK10" s="92" t="s">
        <v>45</v>
      </c>
    </row>
    <row r="11" spans="2:37" ht="18" customHeight="1" x14ac:dyDescent="0.7">
      <c r="B11" s="92"/>
      <c r="C11" s="93"/>
      <c r="D11" s="94"/>
      <c r="E11" s="94"/>
      <c r="F11" s="16">
        <f t="shared" ref="F11:AJ11" si="1">F10/$E$10</f>
        <v>0.80115036976170917</v>
      </c>
      <c r="G11" s="17">
        <f t="shared" si="1"/>
        <v>8.3812654067378797E-2</v>
      </c>
      <c r="H11" s="17">
        <f t="shared" si="1"/>
        <v>0.49301561216105177</v>
      </c>
      <c r="I11" s="17">
        <f t="shared" si="1"/>
        <v>0.15036976170912078</v>
      </c>
      <c r="J11" s="17">
        <f t="shared" si="1"/>
        <v>6.2448644207066556E-2</v>
      </c>
      <c r="K11" s="17">
        <f t="shared" si="1"/>
        <v>0.12325390304026294</v>
      </c>
      <c r="L11" s="17">
        <f t="shared" si="1"/>
        <v>0.13886606409202959</v>
      </c>
      <c r="M11" s="17">
        <f t="shared" si="1"/>
        <v>0.14050944946589974</v>
      </c>
      <c r="N11" s="17">
        <f t="shared" si="1"/>
        <v>9.8603122432210352E-2</v>
      </c>
      <c r="O11" s="17">
        <f t="shared" si="1"/>
        <v>0.13229252259654889</v>
      </c>
      <c r="P11" s="17">
        <f t="shared" si="1"/>
        <v>0.24979457682826622</v>
      </c>
      <c r="Q11" s="17">
        <f t="shared" si="1"/>
        <v>5.9161873459326213E-2</v>
      </c>
      <c r="R11" s="17">
        <f t="shared" si="1"/>
        <v>8.299096138044372E-2</v>
      </c>
      <c r="S11" s="17">
        <f t="shared" si="1"/>
        <v>0.23746918652423993</v>
      </c>
      <c r="T11" s="17">
        <f t="shared" si="1"/>
        <v>9.4494658997534925E-2</v>
      </c>
      <c r="U11" s="17">
        <f t="shared" si="1"/>
        <v>3.697617091207888E-2</v>
      </c>
      <c r="V11" s="18">
        <f t="shared" si="1"/>
        <v>7.970419063270337E-2</v>
      </c>
      <c r="W11" s="16">
        <f t="shared" si="1"/>
        <v>0.44617912900575185</v>
      </c>
      <c r="X11" s="17">
        <f t="shared" si="1"/>
        <v>0.1495480690221857</v>
      </c>
      <c r="Y11" s="17">
        <f t="shared" si="1"/>
        <v>7.8882497945768279E-2</v>
      </c>
      <c r="Z11" s="18">
        <f t="shared" si="1"/>
        <v>5.7518488085456038E-2</v>
      </c>
      <c r="AA11" s="16">
        <f t="shared" si="1"/>
        <v>0.25472473294987674</v>
      </c>
      <c r="AB11" s="18">
        <f t="shared" si="1"/>
        <v>0.1552999178307313</v>
      </c>
      <c r="AC11" s="16">
        <f t="shared" si="1"/>
        <v>0.47576006573541496</v>
      </c>
      <c r="AD11" s="17">
        <f t="shared" si="1"/>
        <v>0.60558751027115854</v>
      </c>
      <c r="AE11" s="18">
        <f t="shared" si="1"/>
        <v>4.9301561216105174E-3</v>
      </c>
      <c r="AF11" s="16">
        <f t="shared" si="1"/>
        <v>5.012325390304026E-2</v>
      </c>
      <c r="AG11" s="17">
        <f t="shared" si="1"/>
        <v>2.4650780608052588E-2</v>
      </c>
      <c r="AH11" s="17">
        <f t="shared" si="1"/>
        <v>6.5735414954806899E-3</v>
      </c>
      <c r="AI11" s="19">
        <f t="shared" si="1"/>
        <v>2.4650780608052587E-3</v>
      </c>
      <c r="AJ11" s="20">
        <f t="shared" si="1"/>
        <v>0.46589975349219392</v>
      </c>
      <c r="AK11" s="92"/>
    </row>
    <row r="12" spans="2:37" ht="18" customHeight="1" x14ac:dyDescent="0.7">
      <c r="B12" s="95" t="s">
        <v>46</v>
      </c>
      <c r="C12" s="96">
        <f>製造業!$B$3</f>
        <v>368</v>
      </c>
      <c r="D12" s="96">
        <f>製造業!$B$4</f>
        <v>18</v>
      </c>
      <c r="E12" s="96">
        <f>製造業!$B$5</f>
        <v>350</v>
      </c>
      <c r="F12" s="11">
        <f>製造業!M8</f>
        <v>297</v>
      </c>
      <c r="G12" s="12">
        <f>製造業!N8</f>
        <v>30</v>
      </c>
      <c r="H12" s="12">
        <f>製造業!O8</f>
        <v>195</v>
      </c>
      <c r="I12" s="12">
        <f>製造業!P8</f>
        <v>88</v>
      </c>
      <c r="J12" s="12">
        <f>製造業!Q8</f>
        <v>25</v>
      </c>
      <c r="K12" s="12">
        <f>製造業!R8</f>
        <v>63</v>
      </c>
      <c r="L12" s="12">
        <f>製造業!S8</f>
        <v>73</v>
      </c>
      <c r="M12" s="12">
        <f>製造業!T8</f>
        <v>80</v>
      </c>
      <c r="N12" s="12">
        <f>製造業!U8</f>
        <v>56</v>
      </c>
      <c r="O12" s="12">
        <f>製造業!V8</f>
        <v>104</v>
      </c>
      <c r="P12" s="12">
        <f>製造業!W8</f>
        <v>70</v>
      </c>
      <c r="Q12" s="12">
        <f>製造業!X8</f>
        <v>20</v>
      </c>
      <c r="R12" s="12">
        <f>製造業!Y8</f>
        <v>40</v>
      </c>
      <c r="S12" s="12">
        <f>製造業!Z8</f>
        <v>148</v>
      </c>
      <c r="T12" s="12">
        <f>製造業!AA8</f>
        <v>46</v>
      </c>
      <c r="U12" s="12">
        <f>製造業!AB8</f>
        <v>12</v>
      </c>
      <c r="V12" s="13">
        <f>製造業!AC8</f>
        <v>21</v>
      </c>
      <c r="W12" s="11">
        <f>製造業!AD8</f>
        <v>112</v>
      </c>
      <c r="X12" s="12">
        <f>製造業!AE8</f>
        <v>16</v>
      </c>
      <c r="Y12" s="12">
        <f>製造業!AF8</f>
        <v>38</v>
      </c>
      <c r="Z12" s="13">
        <f>製造業!AG8</f>
        <v>15</v>
      </c>
      <c r="AA12" s="11">
        <f>製造業!AH8</f>
        <v>87</v>
      </c>
      <c r="AB12" s="13">
        <f>製造業!AI8</f>
        <v>35</v>
      </c>
      <c r="AC12" s="11">
        <f>製造業!AJ8</f>
        <v>145</v>
      </c>
      <c r="AD12" s="12">
        <f>製造業!AK8</f>
        <v>201</v>
      </c>
      <c r="AE12" s="21">
        <f>製造業!AL8</f>
        <v>0</v>
      </c>
      <c r="AF12" s="11">
        <f>製造業!AM8</f>
        <v>9</v>
      </c>
      <c r="AG12" s="12">
        <f>製造業!AN8</f>
        <v>2</v>
      </c>
      <c r="AH12" s="12">
        <f>製造業!AO8</f>
        <v>1</v>
      </c>
      <c r="AI12" s="14">
        <f>製造業!AP8</f>
        <v>0</v>
      </c>
      <c r="AJ12" s="15">
        <f>製造業!AQ8</f>
        <v>150</v>
      </c>
      <c r="AK12" s="97" t="s">
        <v>46</v>
      </c>
    </row>
    <row r="13" spans="2:37" ht="18" customHeight="1" x14ac:dyDescent="0.7">
      <c r="B13" s="95"/>
      <c r="C13" s="96"/>
      <c r="D13" s="96"/>
      <c r="E13" s="96"/>
      <c r="F13" s="16">
        <f>製造業!M9</f>
        <v>0.84857142857142853</v>
      </c>
      <c r="G13" s="17">
        <f>製造業!N9</f>
        <v>8.5714285714285715E-2</v>
      </c>
      <c r="H13" s="17">
        <f>製造業!O9</f>
        <v>0.55714285714285716</v>
      </c>
      <c r="I13" s="17">
        <f>製造業!P9</f>
        <v>0.25142857142857145</v>
      </c>
      <c r="J13" s="17">
        <f>製造業!Q9</f>
        <v>7.1428571428571425E-2</v>
      </c>
      <c r="K13" s="17">
        <f>製造業!R9</f>
        <v>0.18</v>
      </c>
      <c r="L13" s="17">
        <f>製造業!S9</f>
        <v>0.20857142857142857</v>
      </c>
      <c r="M13" s="17">
        <f>製造業!T9</f>
        <v>0.22857142857142856</v>
      </c>
      <c r="N13" s="17">
        <f>製造業!U9</f>
        <v>0.16</v>
      </c>
      <c r="O13" s="17">
        <f>製造業!V9</f>
        <v>0.29714285714285715</v>
      </c>
      <c r="P13" s="17">
        <f>製造業!W9</f>
        <v>0.2</v>
      </c>
      <c r="Q13" s="17">
        <f>製造業!X9</f>
        <v>5.7142857142857141E-2</v>
      </c>
      <c r="R13" s="17">
        <f>製造業!Y9</f>
        <v>0.11428571428571428</v>
      </c>
      <c r="S13" s="17">
        <f>製造業!Z9</f>
        <v>0.42285714285714288</v>
      </c>
      <c r="T13" s="17">
        <f>製造業!AA9</f>
        <v>0.13142857142857142</v>
      </c>
      <c r="U13" s="17">
        <f>製造業!AB9</f>
        <v>3.4285714285714287E-2</v>
      </c>
      <c r="V13" s="18">
        <f>製造業!AC9</f>
        <v>0.06</v>
      </c>
      <c r="W13" s="16">
        <f>製造業!AD9</f>
        <v>0.32</v>
      </c>
      <c r="X13" s="17">
        <f>製造業!AE9</f>
        <v>4.5714285714285714E-2</v>
      </c>
      <c r="Y13" s="17">
        <f>製造業!AF9</f>
        <v>0.10857142857142857</v>
      </c>
      <c r="Z13" s="18">
        <f>製造業!AG9</f>
        <v>4.2857142857142858E-2</v>
      </c>
      <c r="AA13" s="16">
        <f>製造業!AH9</f>
        <v>0.24857142857142858</v>
      </c>
      <c r="AB13" s="18">
        <f>製造業!AI9</f>
        <v>0.1</v>
      </c>
      <c r="AC13" s="16">
        <f>製造業!AJ9</f>
        <v>0.41428571428571431</v>
      </c>
      <c r="AD13" s="17">
        <f>製造業!AK9</f>
        <v>0.57428571428571429</v>
      </c>
      <c r="AE13" s="18">
        <f>製造業!AL9</f>
        <v>0</v>
      </c>
      <c r="AF13" s="16">
        <f>製造業!AM9</f>
        <v>2.5714285714285714E-2</v>
      </c>
      <c r="AG13" s="17">
        <f>製造業!AN9</f>
        <v>5.7142857142857143E-3</v>
      </c>
      <c r="AH13" s="17">
        <f>製造業!AO9</f>
        <v>2.8571428571428571E-3</v>
      </c>
      <c r="AI13" s="19">
        <f>製造業!AP9</f>
        <v>0</v>
      </c>
      <c r="AJ13" s="20">
        <f>製造業!AQ9</f>
        <v>0.42857142857142855</v>
      </c>
      <c r="AK13" s="97"/>
    </row>
    <row r="14" spans="2:37" ht="18" customHeight="1" x14ac:dyDescent="0.7">
      <c r="B14" s="98" t="s">
        <v>47</v>
      </c>
      <c r="C14" s="96">
        <f>運輸業・郵便業!$B$3</f>
        <v>699</v>
      </c>
      <c r="D14" s="96">
        <f>運輸業・郵便業!$B$4</f>
        <v>56</v>
      </c>
      <c r="E14" s="96">
        <f>運輸業・郵便業!$B$5</f>
        <v>643</v>
      </c>
      <c r="F14" s="11">
        <f>運輸業・郵便業!O8</f>
        <v>525</v>
      </c>
      <c r="G14" s="12">
        <f>運輸業・郵便業!P8</f>
        <v>41</v>
      </c>
      <c r="H14" s="12">
        <f>運輸業・郵便業!Q8</f>
        <v>322</v>
      </c>
      <c r="I14" s="12">
        <f>運輸業・郵便業!R8</f>
        <v>55</v>
      </c>
      <c r="J14" s="12">
        <f>運輸業・郵便業!S8</f>
        <v>38</v>
      </c>
      <c r="K14" s="12">
        <f>運輸業・郵便業!T8</f>
        <v>51</v>
      </c>
      <c r="L14" s="12">
        <f>運輸業・郵便業!U8</f>
        <v>72</v>
      </c>
      <c r="M14" s="12">
        <f>運輸業・郵便業!V8</f>
        <v>48</v>
      </c>
      <c r="N14" s="12">
        <f>運輸業・郵便業!W8</f>
        <v>27</v>
      </c>
      <c r="O14" s="12">
        <f>運輸業・郵便業!X8</f>
        <v>30</v>
      </c>
      <c r="P14" s="12">
        <f>運輸業・郵便業!Y8</f>
        <v>203</v>
      </c>
      <c r="Q14" s="12">
        <f>運輸業・郵便業!Z8</f>
        <v>30</v>
      </c>
      <c r="R14" s="12">
        <f>運輸業・郵便業!AA8</f>
        <v>25</v>
      </c>
      <c r="S14" s="12">
        <f>運輸業・郵便業!AB8</f>
        <v>126</v>
      </c>
      <c r="T14" s="12">
        <f>運輸業・郵便業!AC8</f>
        <v>33</v>
      </c>
      <c r="U14" s="12">
        <f>運輸業・郵便業!AD8</f>
        <v>12</v>
      </c>
      <c r="V14" s="13">
        <f>運輸業・郵便業!AE8</f>
        <v>53</v>
      </c>
      <c r="W14" s="11">
        <f>運輸業・郵便業!AF8</f>
        <v>367</v>
      </c>
      <c r="X14" s="12">
        <f>運輸業・郵便業!AG8</f>
        <v>145</v>
      </c>
      <c r="Y14" s="12">
        <f>運輸業・郵便業!AH8</f>
        <v>42</v>
      </c>
      <c r="Z14" s="13">
        <f>運輸業・郵便業!AI8</f>
        <v>40</v>
      </c>
      <c r="AA14" s="11">
        <f>運輸業・郵便業!AJ8</f>
        <v>176</v>
      </c>
      <c r="AB14" s="13">
        <f>運輸業・郵便業!AK8</f>
        <v>123</v>
      </c>
      <c r="AC14" s="11">
        <f>運輸業・郵便業!AL8</f>
        <v>386</v>
      </c>
      <c r="AD14" s="12">
        <f>運輸業・郵便業!AM8</f>
        <v>446</v>
      </c>
      <c r="AE14" s="13">
        <f>運輸業・郵便業!AN8</f>
        <v>6</v>
      </c>
      <c r="AF14" s="11">
        <f>運輸業・郵便業!AO8</f>
        <v>8</v>
      </c>
      <c r="AG14" s="12">
        <f>運輸業・郵便業!AP8</f>
        <v>15</v>
      </c>
      <c r="AH14" s="12">
        <f>運輸業・郵便業!AQ8</f>
        <v>2</v>
      </c>
      <c r="AI14" s="14">
        <f>運輸業・郵便業!AR8</f>
        <v>1</v>
      </c>
      <c r="AJ14" s="15">
        <f>運輸業・郵便業!AS8</f>
        <v>350</v>
      </c>
      <c r="AK14" s="99" t="s">
        <v>47</v>
      </c>
    </row>
    <row r="15" spans="2:37" ht="18" customHeight="1" x14ac:dyDescent="0.7">
      <c r="B15" s="98"/>
      <c r="C15" s="96"/>
      <c r="D15" s="96"/>
      <c r="E15" s="96"/>
      <c r="F15" s="16">
        <f>運輸業・郵便業!O9</f>
        <v>0.81648522550544322</v>
      </c>
      <c r="G15" s="17">
        <f>運輸業・郵便業!P9</f>
        <v>6.3763608087091764E-2</v>
      </c>
      <c r="H15" s="17">
        <f>運輸業・郵便業!Q9</f>
        <v>0.5007776049766719</v>
      </c>
      <c r="I15" s="17">
        <f>運輸業・郵便業!R9</f>
        <v>8.553654743390357E-2</v>
      </c>
      <c r="J15" s="17">
        <f>運輸業・郵便業!S9</f>
        <v>5.909797822706065E-2</v>
      </c>
      <c r="K15" s="17">
        <f>運輸業・郵便業!T9</f>
        <v>7.9315707620528766E-2</v>
      </c>
      <c r="L15" s="17">
        <f>運輸業・郵便業!U9</f>
        <v>0.1119751166407465</v>
      </c>
      <c r="M15" s="17">
        <f>運輸業・郵便業!V9</f>
        <v>7.4650077760497674E-2</v>
      </c>
      <c r="N15" s="17">
        <f>運輸業・郵便業!W9</f>
        <v>4.1990668740279936E-2</v>
      </c>
      <c r="O15" s="17">
        <f>運輸業・郵便業!X9</f>
        <v>4.6656298600311043E-2</v>
      </c>
      <c r="P15" s="17">
        <f>運輸業・郵便業!Y9</f>
        <v>0.31570762052877138</v>
      </c>
      <c r="Q15" s="17">
        <f>運輸業・郵便業!Z9</f>
        <v>4.6656298600311043E-2</v>
      </c>
      <c r="R15" s="17">
        <f>運輸業・郵便業!AA9</f>
        <v>3.8880248833592534E-2</v>
      </c>
      <c r="S15" s="17">
        <f>運輸業・郵便業!AB9</f>
        <v>0.19595645412130638</v>
      </c>
      <c r="T15" s="17">
        <f>運輸業・郵便業!AC9</f>
        <v>5.1321928460342149E-2</v>
      </c>
      <c r="U15" s="17">
        <f>運輸業・郵便業!AD9</f>
        <v>1.8662519440124418E-2</v>
      </c>
      <c r="V15" s="18">
        <f>運輸業・郵便業!AE9</f>
        <v>8.2426127527216175E-2</v>
      </c>
      <c r="W15" s="16">
        <f>運輸業・郵便業!AF9</f>
        <v>0.57076205287713844</v>
      </c>
      <c r="X15" s="17">
        <f>運輸業・郵便業!AG9</f>
        <v>0.22550544323483671</v>
      </c>
      <c r="Y15" s="17">
        <f>運輸業・郵便業!AH9</f>
        <v>6.5318818040435461E-2</v>
      </c>
      <c r="Z15" s="18">
        <f>運輸業・郵便業!AI9</f>
        <v>6.2208398133748059E-2</v>
      </c>
      <c r="AA15" s="16">
        <f>運輸業・郵便業!AJ9</f>
        <v>0.27371695178849142</v>
      </c>
      <c r="AB15" s="18">
        <f>運輸業・郵便業!AK9</f>
        <v>0.19129082426127528</v>
      </c>
      <c r="AC15" s="16">
        <f>運輸業・郵便業!AL9</f>
        <v>0.60031104199066876</v>
      </c>
      <c r="AD15" s="17">
        <f>運輸業・郵便業!AM9</f>
        <v>0.69362363919129078</v>
      </c>
      <c r="AE15" s="18">
        <f>運輸業・郵便業!AN9</f>
        <v>9.3312597200622092E-3</v>
      </c>
      <c r="AF15" s="16">
        <f>運輸業・郵便業!AO9</f>
        <v>1.2441679626749611E-2</v>
      </c>
      <c r="AG15" s="17">
        <f>運輸業・郵便業!AP9</f>
        <v>2.3328149300155521E-2</v>
      </c>
      <c r="AH15" s="17">
        <f>運輸業・郵便業!AQ9</f>
        <v>3.1104199066874028E-3</v>
      </c>
      <c r="AI15" s="19">
        <f>運輸業・郵便業!AR9</f>
        <v>1.5552099533437014E-3</v>
      </c>
      <c r="AJ15" s="20">
        <f>運輸業・郵便業!AS9</f>
        <v>0.54432348367029548</v>
      </c>
      <c r="AK15" s="99"/>
    </row>
    <row r="16" spans="2:37" ht="18" customHeight="1" x14ac:dyDescent="0.7">
      <c r="B16" s="95" t="s">
        <v>48</v>
      </c>
      <c r="C16" s="96">
        <f>卸売業・小売業!$B$3</f>
        <v>111</v>
      </c>
      <c r="D16" s="96">
        <f>卸売業・小売業!$B$4</f>
        <v>7</v>
      </c>
      <c r="E16" s="96">
        <f>卸売業・小売業!$B$5</f>
        <v>104</v>
      </c>
      <c r="F16" s="11">
        <f>卸売業・小売業!L8</f>
        <v>79</v>
      </c>
      <c r="G16" s="12">
        <f>卸売業・小売業!M8</f>
        <v>25</v>
      </c>
      <c r="H16" s="12">
        <f>卸売業・小売業!N8</f>
        <v>55</v>
      </c>
      <c r="I16" s="12">
        <f>卸売業・小売業!O8</f>
        <v>21</v>
      </c>
      <c r="J16" s="12">
        <f>卸売業・小売業!P8</f>
        <v>5</v>
      </c>
      <c r="K16" s="12">
        <f>卸売業・小売業!Q8</f>
        <v>13</v>
      </c>
      <c r="L16" s="12">
        <f>卸売業・小売業!R8</f>
        <v>9</v>
      </c>
      <c r="M16" s="12">
        <f>卸売業・小売業!S8</f>
        <v>18</v>
      </c>
      <c r="N16" s="12">
        <f>卸売業・小売業!T8</f>
        <v>19</v>
      </c>
      <c r="O16" s="12">
        <f>卸売業・小売業!U8</f>
        <v>15</v>
      </c>
      <c r="P16" s="12">
        <f>卸売業・小売業!V8</f>
        <v>20</v>
      </c>
      <c r="Q16" s="12">
        <f>卸売業・小売業!W8</f>
        <v>10</v>
      </c>
      <c r="R16" s="12">
        <f>卸売業・小売業!X8</f>
        <v>29</v>
      </c>
      <c r="S16" s="12">
        <f>卸売業・小売業!Y8</f>
        <v>4</v>
      </c>
      <c r="T16" s="12">
        <f>卸売業・小売業!Z8</f>
        <v>19</v>
      </c>
      <c r="U16" s="12">
        <f>卸売業・小売業!AA8</f>
        <v>9</v>
      </c>
      <c r="V16" s="13">
        <f>卸売業・小売業!AB8</f>
        <v>12</v>
      </c>
      <c r="W16" s="11">
        <f>卸売業・小売業!AC8</f>
        <v>30</v>
      </c>
      <c r="X16" s="12">
        <f>卸売業・小売業!AD8</f>
        <v>6</v>
      </c>
      <c r="Y16" s="12">
        <f>卸売業・小売業!AE8</f>
        <v>11</v>
      </c>
      <c r="Z16" s="13">
        <f>卸売業・小売業!AF8</f>
        <v>4</v>
      </c>
      <c r="AA16" s="11">
        <f>卸売業・小売業!AG8</f>
        <v>20</v>
      </c>
      <c r="AB16" s="13">
        <f>卸売業・小売業!AH8</f>
        <v>13</v>
      </c>
      <c r="AC16" s="11">
        <f>卸売業・小売業!AI8</f>
        <v>24</v>
      </c>
      <c r="AD16" s="12">
        <f>卸売業・小売業!AJ8</f>
        <v>41</v>
      </c>
      <c r="AE16" s="13">
        <f>卸売業・小売業!AK8</f>
        <v>0</v>
      </c>
      <c r="AF16" s="11">
        <f>卸売業・小売業!AL8</f>
        <v>11</v>
      </c>
      <c r="AG16" s="12">
        <f>卸売業・小売業!AM8</f>
        <v>3</v>
      </c>
      <c r="AH16" s="12">
        <f>卸売業・小売業!AN8</f>
        <v>2</v>
      </c>
      <c r="AI16" s="14">
        <f>卸売業・小売業!AO8</f>
        <v>2</v>
      </c>
      <c r="AJ16" s="15">
        <f>卸売業・小売業!AP8</f>
        <v>23</v>
      </c>
      <c r="AK16" s="97" t="s">
        <v>48</v>
      </c>
    </row>
    <row r="17" spans="2:37" ht="18" customHeight="1" x14ac:dyDescent="0.7">
      <c r="B17" s="95"/>
      <c r="C17" s="96"/>
      <c r="D17" s="96"/>
      <c r="E17" s="96"/>
      <c r="F17" s="16">
        <f>卸売業・小売業!L9</f>
        <v>0.75961538461538458</v>
      </c>
      <c r="G17" s="17">
        <f>卸売業・小売業!M9</f>
        <v>0.24038461538461539</v>
      </c>
      <c r="H17" s="17">
        <f>卸売業・小売業!N9</f>
        <v>0.52884615384615385</v>
      </c>
      <c r="I17" s="17">
        <f>卸売業・小売業!O9</f>
        <v>0.20192307692307693</v>
      </c>
      <c r="J17" s="17">
        <f>卸売業・小売業!P9</f>
        <v>4.807692307692308E-2</v>
      </c>
      <c r="K17" s="17">
        <f>卸売業・小売業!Q9</f>
        <v>0.125</v>
      </c>
      <c r="L17" s="17">
        <f>卸売業・小売業!R9</f>
        <v>8.6538461538461536E-2</v>
      </c>
      <c r="M17" s="17">
        <f>卸売業・小売業!S9</f>
        <v>0.17307692307692307</v>
      </c>
      <c r="N17" s="17">
        <f>卸売業・小売業!T9</f>
        <v>0.18269230769230768</v>
      </c>
      <c r="O17" s="17">
        <f>卸売業・小売業!U9</f>
        <v>0.14423076923076922</v>
      </c>
      <c r="P17" s="17">
        <f>卸売業・小売業!V9</f>
        <v>0.19230769230769232</v>
      </c>
      <c r="Q17" s="17">
        <f>卸売業・小売業!W9</f>
        <v>9.6153846153846159E-2</v>
      </c>
      <c r="R17" s="17">
        <f>卸売業・小売業!X9</f>
        <v>0.27884615384615385</v>
      </c>
      <c r="S17" s="17">
        <f>卸売業・小売業!Y9</f>
        <v>3.8461538461538464E-2</v>
      </c>
      <c r="T17" s="17">
        <f>卸売業・小売業!Z9</f>
        <v>0.18269230769230768</v>
      </c>
      <c r="U17" s="17">
        <f>卸売業・小売業!AA9</f>
        <v>8.6538461538461536E-2</v>
      </c>
      <c r="V17" s="18">
        <f>卸売業・小売業!AB9</f>
        <v>0.11538461538461539</v>
      </c>
      <c r="W17" s="16">
        <f>卸売業・小売業!AC9</f>
        <v>0.28846153846153844</v>
      </c>
      <c r="X17" s="17">
        <f>卸売業・小売業!AD9</f>
        <v>5.7692307692307696E-2</v>
      </c>
      <c r="Y17" s="17">
        <f>卸売業・小売業!AE9</f>
        <v>0.10576923076923077</v>
      </c>
      <c r="Z17" s="18">
        <f>卸売業・小売業!AF9</f>
        <v>3.8461538461538464E-2</v>
      </c>
      <c r="AA17" s="16">
        <f>卸売業・小売業!AG9</f>
        <v>0.19230769230769232</v>
      </c>
      <c r="AB17" s="18">
        <f>卸売業・小売業!AH9</f>
        <v>0.125</v>
      </c>
      <c r="AC17" s="16">
        <f>卸売業・小売業!AI9</f>
        <v>0.23076923076923078</v>
      </c>
      <c r="AD17" s="17">
        <f>卸売業・小売業!AJ9</f>
        <v>0.39423076923076922</v>
      </c>
      <c r="AE17" s="18">
        <f>卸売業・小売業!AK9</f>
        <v>0</v>
      </c>
      <c r="AF17" s="16">
        <f>卸売業・小売業!AL9</f>
        <v>0.10576923076923077</v>
      </c>
      <c r="AG17" s="17">
        <f>卸売業・小売業!AM9</f>
        <v>2.8846153846153848E-2</v>
      </c>
      <c r="AH17" s="17">
        <f>卸売業・小売業!AN9</f>
        <v>1.9230769230769232E-2</v>
      </c>
      <c r="AI17" s="19">
        <f>卸売業・小売業!AO9</f>
        <v>1.9230769230769232E-2</v>
      </c>
      <c r="AJ17" s="20">
        <f>卸売業・小売業!AP9</f>
        <v>0.22115384615384615</v>
      </c>
      <c r="AK17" s="97"/>
    </row>
    <row r="18" spans="2:37" ht="18" customHeight="1" x14ac:dyDescent="0.7">
      <c r="B18" s="97" t="s">
        <v>49</v>
      </c>
      <c r="C18" s="94">
        <f>建設業!$B$3</f>
        <v>11</v>
      </c>
      <c r="D18" s="94">
        <f>建設業!$B$4</f>
        <v>0</v>
      </c>
      <c r="E18" s="94">
        <f>建設業!$B$5</f>
        <v>11</v>
      </c>
      <c r="F18" s="11">
        <f>建設業!G8</f>
        <v>9</v>
      </c>
      <c r="G18" s="12">
        <f>建設業!H8</f>
        <v>0</v>
      </c>
      <c r="H18" s="12">
        <f>建設業!I8</f>
        <v>1</v>
      </c>
      <c r="I18" s="12">
        <f>建設業!J8</f>
        <v>1</v>
      </c>
      <c r="J18" s="12">
        <f>建設業!K8</f>
        <v>1</v>
      </c>
      <c r="K18" s="12">
        <f>建設業!L8</f>
        <v>3</v>
      </c>
      <c r="L18" s="12">
        <f>建設業!M8</f>
        <v>3</v>
      </c>
      <c r="M18" s="12">
        <f>建設業!N8</f>
        <v>2</v>
      </c>
      <c r="N18" s="12">
        <f>建設業!O8</f>
        <v>0</v>
      </c>
      <c r="O18" s="12">
        <f>建設業!P8</f>
        <v>2</v>
      </c>
      <c r="P18" s="12">
        <f>建設業!Q8</f>
        <v>2</v>
      </c>
      <c r="Q18" s="12">
        <f>建設業!R8</f>
        <v>3</v>
      </c>
      <c r="R18" s="12">
        <f>建設業!S8</f>
        <v>2</v>
      </c>
      <c r="S18" s="12">
        <f>建設業!T8</f>
        <v>0</v>
      </c>
      <c r="T18" s="12">
        <f>建設業!U8</f>
        <v>4</v>
      </c>
      <c r="U18" s="12">
        <f>建設業!V8</f>
        <v>1</v>
      </c>
      <c r="V18" s="13">
        <f>建設業!W8</f>
        <v>1</v>
      </c>
      <c r="W18" s="11">
        <f>建設業!X8</f>
        <v>2</v>
      </c>
      <c r="X18" s="12">
        <f>建設業!Y8</f>
        <v>1</v>
      </c>
      <c r="Y18" s="12">
        <f>建設業!Z8</f>
        <v>1</v>
      </c>
      <c r="Z18" s="13">
        <f>建設業!AA8</f>
        <v>1</v>
      </c>
      <c r="AA18" s="11">
        <f>建設業!AB8</f>
        <v>2</v>
      </c>
      <c r="AB18" s="13">
        <f>建設業!AC8</f>
        <v>2</v>
      </c>
      <c r="AC18" s="11">
        <f>建設業!AD8</f>
        <v>3</v>
      </c>
      <c r="AD18" s="12">
        <f>建設業!AE8</f>
        <v>6</v>
      </c>
      <c r="AE18" s="13">
        <f>建設業!AF8</f>
        <v>0</v>
      </c>
      <c r="AF18" s="11">
        <f>建設業!AG8</f>
        <v>4</v>
      </c>
      <c r="AG18" s="12">
        <f>建設業!AH8</f>
        <v>2</v>
      </c>
      <c r="AH18" s="12">
        <f>建設業!AI8</f>
        <v>1</v>
      </c>
      <c r="AI18" s="14">
        <f>建設業!AJ8</f>
        <v>0</v>
      </c>
      <c r="AJ18" s="15">
        <f>建設業!AK8</f>
        <v>1</v>
      </c>
      <c r="AK18" s="97" t="s">
        <v>49</v>
      </c>
    </row>
    <row r="19" spans="2:37" ht="18" customHeight="1" x14ac:dyDescent="0.7">
      <c r="B19" s="97"/>
      <c r="C19" s="94"/>
      <c r="D19" s="94"/>
      <c r="E19" s="94"/>
      <c r="F19" s="22">
        <f>建設業!G9</f>
        <v>0.81818181818181823</v>
      </c>
      <c r="G19" s="23">
        <f>建設業!H9</f>
        <v>0</v>
      </c>
      <c r="H19" s="23">
        <f>建設業!I9</f>
        <v>9.0909090909090912E-2</v>
      </c>
      <c r="I19" s="23">
        <f>建設業!J9</f>
        <v>9.0909090909090912E-2</v>
      </c>
      <c r="J19" s="23">
        <f>建設業!K9</f>
        <v>9.0909090909090912E-2</v>
      </c>
      <c r="K19" s="23">
        <f>建設業!L9</f>
        <v>0.27272727272727271</v>
      </c>
      <c r="L19" s="23">
        <f>建設業!M9</f>
        <v>0.27272727272727271</v>
      </c>
      <c r="M19" s="23">
        <f>建設業!N9</f>
        <v>0.18181818181818182</v>
      </c>
      <c r="N19" s="23">
        <f>建設業!O9</f>
        <v>0</v>
      </c>
      <c r="O19" s="23">
        <f>建設業!P9</f>
        <v>0.18181818181818182</v>
      </c>
      <c r="P19" s="23">
        <f>建設業!Q9</f>
        <v>0.18181818181818182</v>
      </c>
      <c r="Q19" s="23">
        <f>建設業!R9</f>
        <v>0.27272727272727271</v>
      </c>
      <c r="R19" s="23">
        <f>建設業!S9</f>
        <v>0.18181818181818182</v>
      </c>
      <c r="S19" s="23">
        <f>建設業!T9</f>
        <v>0</v>
      </c>
      <c r="T19" s="23">
        <f>建設業!U9</f>
        <v>0.36363636363636365</v>
      </c>
      <c r="U19" s="23">
        <f>建設業!V9</f>
        <v>9.0909090909090912E-2</v>
      </c>
      <c r="V19" s="24">
        <f>建設業!W9</f>
        <v>9.0909090909090912E-2</v>
      </c>
      <c r="W19" s="22">
        <f>建設業!X9</f>
        <v>0.18181818181818182</v>
      </c>
      <c r="X19" s="23">
        <f>建設業!Y9</f>
        <v>9.0909090909090912E-2</v>
      </c>
      <c r="Y19" s="23">
        <f>建設業!Z9</f>
        <v>9.0909090909090912E-2</v>
      </c>
      <c r="Z19" s="24">
        <f>建設業!AA9</f>
        <v>9.0909090909090912E-2</v>
      </c>
      <c r="AA19" s="22">
        <f>建設業!AB9</f>
        <v>0.18181818181818182</v>
      </c>
      <c r="AB19" s="24">
        <f>建設業!AC9</f>
        <v>0.18181818181818182</v>
      </c>
      <c r="AC19" s="22">
        <f>建設業!AD9</f>
        <v>0.27272727272727271</v>
      </c>
      <c r="AD19" s="23">
        <f>建設業!AE9</f>
        <v>0.54545454545454541</v>
      </c>
      <c r="AE19" s="24">
        <f>建設業!AF9</f>
        <v>0</v>
      </c>
      <c r="AF19" s="22">
        <f>建設業!AG9</f>
        <v>0.36363636363636365</v>
      </c>
      <c r="AG19" s="23">
        <f>建設業!AH9</f>
        <v>0.18181818181818182</v>
      </c>
      <c r="AH19" s="23">
        <f>建設業!AI9</f>
        <v>9.0909090909090912E-2</v>
      </c>
      <c r="AI19" s="25">
        <f>建設業!AJ9</f>
        <v>0</v>
      </c>
      <c r="AJ19" s="26">
        <f>建設業!AK9</f>
        <v>9.0909090909090912E-2</v>
      </c>
      <c r="AK19" s="97"/>
    </row>
    <row r="20" spans="2:37" ht="18" customHeight="1" x14ac:dyDescent="0.7">
      <c r="B20" s="97" t="s">
        <v>50</v>
      </c>
      <c r="C20" s="94">
        <f>電気・ガス・熱供給・水道業!$B$3</f>
        <v>1</v>
      </c>
      <c r="D20" s="94">
        <f>電気・ガス・熱供給・水道業!$B$4</f>
        <v>0</v>
      </c>
      <c r="E20" s="94">
        <f>電気・ガス・熱供給・水道業!$B$5</f>
        <v>1</v>
      </c>
      <c r="F20" s="27">
        <f>電気・ガス・熱供給・水道業!E8</f>
        <v>1</v>
      </c>
      <c r="G20" s="27">
        <f>電気・ガス・熱供給・水道業!F8</f>
        <v>0</v>
      </c>
      <c r="H20" s="27">
        <f>電気・ガス・熱供給・水道業!G8</f>
        <v>0</v>
      </c>
      <c r="I20" s="27">
        <f>電気・ガス・熱供給・水道業!H8</f>
        <v>0</v>
      </c>
      <c r="J20" s="27">
        <f>電気・ガス・熱供給・水道業!I8</f>
        <v>0</v>
      </c>
      <c r="K20" s="27">
        <f>電気・ガス・熱供給・水道業!J8</f>
        <v>0</v>
      </c>
      <c r="L20" s="27">
        <f>電気・ガス・熱供給・水道業!K8</f>
        <v>0</v>
      </c>
      <c r="M20" s="27">
        <f>電気・ガス・熱供給・水道業!L8</f>
        <v>0</v>
      </c>
      <c r="N20" s="27">
        <f>電気・ガス・熱供給・水道業!M8</f>
        <v>0</v>
      </c>
      <c r="O20" s="27">
        <f>電気・ガス・熱供給・水道業!N8</f>
        <v>0</v>
      </c>
      <c r="P20" s="27">
        <f>電気・ガス・熱供給・水道業!O8</f>
        <v>0</v>
      </c>
      <c r="Q20" s="27">
        <f>電気・ガス・熱供給・水道業!P8</f>
        <v>0</v>
      </c>
      <c r="R20" s="27">
        <f>電気・ガス・熱供給・水道業!Q8</f>
        <v>0</v>
      </c>
      <c r="S20" s="27">
        <f>電気・ガス・熱供給・水道業!R8</f>
        <v>0</v>
      </c>
      <c r="T20" s="27">
        <f>電気・ガス・熱供給・水道業!S8</f>
        <v>0</v>
      </c>
      <c r="U20" s="27">
        <f>電気・ガス・熱供給・水道業!T8</f>
        <v>0</v>
      </c>
      <c r="V20" s="28">
        <f>電気・ガス・熱供給・水道業!U8</f>
        <v>1</v>
      </c>
      <c r="W20" s="29">
        <f>電気・ガス・熱供給・水道業!V8</f>
        <v>0</v>
      </c>
      <c r="X20" s="27">
        <f>電気・ガス・熱供給・水道業!W8</f>
        <v>0</v>
      </c>
      <c r="Y20" s="27">
        <f>電気・ガス・熱供給・水道業!X8</f>
        <v>0</v>
      </c>
      <c r="Z20" s="28">
        <f>電気・ガス・熱供給・水道業!Y8</f>
        <v>1</v>
      </c>
      <c r="AA20" s="29">
        <f>電気・ガス・熱供給・水道業!Z8</f>
        <v>0</v>
      </c>
      <c r="AB20" s="28">
        <f>電気・ガス・熱供給・水道業!AA8</f>
        <v>1</v>
      </c>
      <c r="AC20" s="29">
        <f>電気・ガス・熱供給・水道業!AB8</f>
        <v>0</v>
      </c>
      <c r="AD20" s="27">
        <f>電気・ガス・熱供給・水道業!AC8</f>
        <v>0</v>
      </c>
      <c r="AE20" s="28">
        <f>電気・ガス・熱供給・水道業!AD8</f>
        <v>0</v>
      </c>
      <c r="AF20" s="29">
        <f>電気・ガス・熱供給・水道業!AE8</f>
        <v>0</v>
      </c>
      <c r="AG20" s="27">
        <f>電気・ガス・熱供給・水道業!AF8</f>
        <v>0</v>
      </c>
      <c r="AH20" s="27">
        <f>電気・ガス・熱供給・水道業!AG8</f>
        <v>0</v>
      </c>
      <c r="AI20" s="30">
        <f>電気・ガス・熱供給・水道業!AH8</f>
        <v>0</v>
      </c>
      <c r="AJ20" s="31">
        <f>電気・ガス・熱供給・水道業!AI8</f>
        <v>0</v>
      </c>
      <c r="AK20" s="97" t="s">
        <v>50</v>
      </c>
    </row>
    <row r="21" spans="2:37" ht="18" customHeight="1" x14ac:dyDescent="0.7">
      <c r="B21" s="97"/>
      <c r="C21" s="94"/>
      <c r="D21" s="94"/>
      <c r="E21" s="94"/>
      <c r="F21" s="17">
        <f>電気・ガス・熱供給・水道業!E9</f>
        <v>1</v>
      </c>
      <c r="G21" s="17">
        <f>電気・ガス・熱供給・水道業!F9</f>
        <v>0</v>
      </c>
      <c r="H21" s="17">
        <f>電気・ガス・熱供給・水道業!G9</f>
        <v>0</v>
      </c>
      <c r="I21" s="17">
        <f>電気・ガス・熱供給・水道業!H9</f>
        <v>0</v>
      </c>
      <c r="J21" s="17">
        <f>電気・ガス・熱供給・水道業!I9</f>
        <v>0</v>
      </c>
      <c r="K21" s="17">
        <f>電気・ガス・熱供給・水道業!J9</f>
        <v>0</v>
      </c>
      <c r="L21" s="17">
        <f>電気・ガス・熱供給・水道業!K9</f>
        <v>0</v>
      </c>
      <c r="M21" s="17">
        <f>電気・ガス・熱供給・水道業!L9</f>
        <v>0</v>
      </c>
      <c r="N21" s="17">
        <f>電気・ガス・熱供給・水道業!M9</f>
        <v>0</v>
      </c>
      <c r="O21" s="17">
        <f>電気・ガス・熱供給・水道業!N9</f>
        <v>0</v>
      </c>
      <c r="P21" s="17">
        <f>電気・ガス・熱供給・水道業!O9</f>
        <v>0</v>
      </c>
      <c r="Q21" s="17">
        <f>電気・ガス・熱供給・水道業!P9</f>
        <v>0</v>
      </c>
      <c r="R21" s="17">
        <f>電気・ガス・熱供給・水道業!Q9</f>
        <v>0</v>
      </c>
      <c r="S21" s="17">
        <f>電気・ガス・熱供給・水道業!R9</f>
        <v>0</v>
      </c>
      <c r="T21" s="17">
        <f>電気・ガス・熱供給・水道業!S9</f>
        <v>0</v>
      </c>
      <c r="U21" s="17">
        <f>電気・ガス・熱供給・水道業!T9</f>
        <v>0</v>
      </c>
      <c r="V21" s="18">
        <f>電気・ガス・熱供給・水道業!U9</f>
        <v>1</v>
      </c>
      <c r="W21" s="16">
        <f>電気・ガス・熱供給・水道業!V9</f>
        <v>0</v>
      </c>
      <c r="X21" s="17">
        <f>電気・ガス・熱供給・水道業!W9</f>
        <v>0</v>
      </c>
      <c r="Y21" s="17">
        <f>電気・ガス・熱供給・水道業!X9</f>
        <v>0</v>
      </c>
      <c r="Z21" s="18">
        <f>電気・ガス・熱供給・水道業!Y9</f>
        <v>1</v>
      </c>
      <c r="AA21" s="16">
        <f>電気・ガス・熱供給・水道業!Z9</f>
        <v>0</v>
      </c>
      <c r="AB21" s="18">
        <f>電気・ガス・熱供給・水道業!AA9</f>
        <v>1</v>
      </c>
      <c r="AC21" s="16">
        <f>電気・ガス・熱供給・水道業!AB9</f>
        <v>0</v>
      </c>
      <c r="AD21" s="17">
        <f>電気・ガス・熱供給・水道業!AC9</f>
        <v>0</v>
      </c>
      <c r="AE21" s="18">
        <f>電気・ガス・熱供給・水道業!AD9</f>
        <v>0</v>
      </c>
      <c r="AF21" s="16">
        <f>電気・ガス・熱供給・水道業!AE9</f>
        <v>0</v>
      </c>
      <c r="AG21" s="17">
        <f>電気・ガス・熱供給・水道業!AF9</f>
        <v>0</v>
      </c>
      <c r="AH21" s="17">
        <f>電気・ガス・熱供給・水道業!AG9</f>
        <v>0</v>
      </c>
      <c r="AI21" s="19">
        <f>電気・ガス・熱供給・水道業!AH9</f>
        <v>0</v>
      </c>
      <c r="AJ21" s="20">
        <f>電気・ガス・熱供給・水道業!AI9</f>
        <v>0</v>
      </c>
      <c r="AK21" s="97"/>
    </row>
    <row r="22" spans="2:37" ht="18" customHeight="1" x14ac:dyDescent="0.7">
      <c r="B22" s="97" t="s">
        <v>51</v>
      </c>
      <c r="C22" s="94">
        <f>情報通信業!$B$3</f>
        <v>37</v>
      </c>
      <c r="D22" s="94">
        <v>0</v>
      </c>
      <c r="E22" s="94">
        <f>情報通信業!$B$5</f>
        <v>36</v>
      </c>
      <c r="F22" s="32">
        <f>情報通信業!K8</f>
        <v>19</v>
      </c>
      <c r="G22" s="1">
        <f>情報通信業!L8</f>
        <v>0</v>
      </c>
      <c r="H22" s="1">
        <f>情報通信業!M8</f>
        <v>5</v>
      </c>
      <c r="I22" s="1">
        <f>情報通信業!N8</f>
        <v>6</v>
      </c>
      <c r="J22" s="1">
        <f>情報通信業!O8</f>
        <v>2</v>
      </c>
      <c r="K22" s="1">
        <f>情報通信業!P8</f>
        <v>6</v>
      </c>
      <c r="L22" s="1">
        <f>情報通信業!Q8</f>
        <v>3</v>
      </c>
      <c r="M22" s="1">
        <f>情報通信業!R8</f>
        <v>6</v>
      </c>
      <c r="N22" s="1">
        <f>情報通信業!S8</f>
        <v>9</v>
      </c>
      <c r="O22" s="1">
        <f>情報通信業!T8</f>
        <v>1</v>
      </c>
      <c r="P22" s="1">
        <f>情報通信業!U8</f>
        <v>0</v>
      </c>
      <c r="Q22" s="1">
        <f>情報通信業!V8</f>
        <v>4</v>
      </c>
      <c r="R22" s="1">
        <f>情報通信業!W8</f>
        <v>0</v>
      </c>
      <c r="S22" s="1">
        <f>情報通信業!X8</f>
        <v>0</v>
      </c>
      <c r="T22" s="1">
        <f>情報通信業!Y8</f>
        <v>7</v>
      </c>
      <c r="U22" s="1">
        <f>情報通信業!Z8</f>
        <v>4</v>
      </c>
      <c r="V22" s="33">
        <f>情報通信業!AA8</f>
        <v>3</v>
      </c>
      <c r="W22" s="32">
        <f>情報通信業!AB8</f>
        <v>7</v>
      </c>
      <c r="X22" s="1">
        <f>情報通信業!AC8</f>
        <v>2</v>
      </c>
      <c r="Y22" s="1">
        <f>情報通信業!AD8</f>
        <v>1</v>
      </c>
      <c r="Z22" s="33">
        <f>情報通信業!AE8</f>
        <v>4</v>
      </c>
      <c r="AA22" s="32">
        <f>情報通信業!AF8</f>
        <v>11</v>
      </c>
      <c r="AB22" s="33">
        <f>情報通信業!AG8</f>
        <v>3</v>
      </c>
      <c r="AC22" s="32">
        <f>情報通信業!AH8</f>
        <v>4</v>
      </c>
      <c r="AD22" s="1">
        <f>情報通信業!AI8</f>
        <v>10</v>
      </c>
      <c r="AE22" s="33">
        <f>情報通信業!AJ8</f>
        <v>0</v>
      </c>
      <c r="AF22" s="32">
        <f>情報通信業!AK8</f>
        <v>14</v>
      </c>
      <c r="AG22" s="1">
        <f>情報通信業!AL8</f>
        <v>2</v>
      </c>
      <c r="AH22" s="1">
        <f>情報通信業!AM8</f>
        <v>0</v>
      </c>
      <c r="AI22" s="34">
        <f>情報通信業!AN8</f>
        <v>0</v>
      </c>
      <c r="AJ22" s="35">
        <f>情報通信業!AO8</f>
        <v>15</v>
      </c>
      <c r="AK22" s="97" t="s">
        <v>51</v>
      </c>
    </row>
    <row r="23" spans="2:37" ht="18" customHeight="1" x14ac:dyDescent="0.7">
      <c r="B23" s="97"/>
      <c r="C23" s="94"/>
      <c r="D23" s="94"/>
      <c r="E23" s="94"/>
      <c r="F23" s="16">
        <f>情報通信業!K9</f>
        <v>0.52777777777777779</v>
      </c>
      <c r="G23" s="17">
        <f>情報通信業!L9</f>
        <v>0</v>
      </c>
      <c r="H23" s="17">
        <f>情報通信業!M9</f>
        <v>0.1388888888888889</v>
      </c>
      <c r="I23" s="17">
        <f>情報通信業!N9</f>
        <v>0.16666666666666666</v>
      </c>
      <c r="J23" s="17">
        <f>情報通信業!O9</f>
        <v>5.5555555555555552E-2</v>
      </c>
      <c r="K23" s="17">
        <f>情報通信業!P9</f>
        <v>0.16666666666666666</v>
      </c>
      <c r="L23" s="17">
        <f>情報通信業!Q9</f>
        <v>8.3333333333333329E-2</v>
      </c>
      <c r="M23" s="17">
        <f>情報通信業!R9</f>
        <v>0.16666666666666666</v>
      </c>
      <c r="N23" s="17">
        <f>情報通信業!S9</f>
        <v>0.25</v>
      </c>
      <c r="O23" s="17">
        <f>情報通信業!T9</f>
        <v>2.7777777777777776E-2</v>
      </c>
      <c r="P23" s="17">
        <f>情報通信業!U9</f>
        <v>0</v>
      </c>
      <c r="Q23" s="17">
        <f>情報通信業!V9</f>
        <v>0.1111111111111111</v>
      </c>
      <c r="R23" s="17">
        <f>情報通信業!W9</f>
        <v>0</v>
      </c>
      <c r="S23" s="17">
        <f>情報通信業!X9</f>
        <v>0</v>
      </c>
      <c r="T23" s="17">
        <f>情報通信業!Y9</f>
        <v>0.19444444444444445</v>
      </c>
      <c r="U23" s="17">
        <f>情報通信業!Z9</f>
        <v>0.1111111111111111</v>
      </c>
      <c r="V23" s="18">
        <f>情報通信業!AA9</f>
        <v>8.3333333333333329E-2</v>
      </c>
      <c r="W23" s="16">
        <f>情報通信業!AB9</f>
        <v>0.19444444444444445</v>
      </c>
      <c r="X23" s="17">
        <f>情報通信業!AC9</f>
        <v>5.5555555555555552E-2</v>
      </c>
      <c r="Y23" s="17">
        <f>情報通信業!AD9</f>
        <v>2.7777777777777776E-2</v>
      </c>
      <c r="Z23" s="18">
        <f>情報通信業!AE9</f>
        <v>0.1111111111111111</v>
      </c>
      <c r="AA23" s="16">
        <f>情報通信業!AF9</f>
        <v>0.30555555555555558</v>
      </c>
      <c r="AB23" s="18">
        <f>情報通信業!AG9</f>
        <v>8.3333333333333329E-2</v>
      </c>
      <c r="AC23" s="16">
        <f>情報通信業!AH9</f>
        <v>0.1111111111111111</v>
      </c>
      <c r="AD23" s="17">
        <f>情報通信業!AI9</f>
        <v>0.27777777777777779</v>
      </c>
      <c r="AE23" s="18">
        <f>情報通信業!AJ9</f>
        <v>0</v>
      </c>
      <c r="AF23" s="16">
        <f>情報通信業!AK9</f>
        <v>0.3888888888888889</v>
      </c>
      <c r="AG23" s="17">
        <f>情報通信業!AL9</f>
        <v>5.5555555555555552E-2</v>
      </c>
      <c r="AH23" s="17">
        <f>情報通信業!AM9</f>
        <v>0</v>
      </c>
      <c r="AI23" s="19">
        <f>情報通信業!AN9</f>
        <v>0</v>
      </c>
      <c r="AJ23" s="20">
        <f>情報通信業!AO9</f>
        <v>0.41666666666666669</v>
      </c>
      <c r="AK23" s="97"/>
    </row>
    <row r="24" spans="2:37" ht="18" customHeight="1" x14ac:dyDescent="0.7">
      <c r="B24" s="97" t="s">
        <v>52</v>
      </c>
      <c r="C24" s="94">
        <f>金融・保険業!$B$3</f>
        <v>3</v>
      </c>
      <c r="D24" s="94">
        <f>金融・保険業!$B$4</f>
        <v>3</v>
      </c>
      <c r="E24" s="94">
        <f>金融・保険業!$B$5</f>
        <v>0</v>
      </c>
      <c r="F24" s="11">
        <f>金融・保険業!F8</f>
        <v>0</v>
      </c>
      <c r="G24" s="12">
        <f>金融・保険業!G8</f>
        <v>0</v>
      </c>
      <c r="H24" s="12">
        <f>金融・保険業!H8</f>
        <v>0</v>
      </c>
      <c r="I24" s="12">
        <f>金融・保険業!I8</f>
        <v>0</v>
      </c>
      <c r="J24" s="12">
        <f>金融・保険業!J8</f>
        <v>0</v>
      </c>
      <c r="K24" s="12">
        <f>金融・保険業!K8</f>
        <v>0</v>
      </c>
      <c r="L24" s="12">
        <f>金融・保険業!L8</f>
        <v>0</v>
      </c>
      <c r="M24" s="12">
        <f>金融・保険業!M8</f>
        <v>0</v>
      </c>
      <c r="N24" s="12">
        <f>金融・保険業!N8</f>
        <v>0</v>
      </c>
      <c r="O24" s="12">
        <f>金融・保険業!O8</f>
        <v>0</v>
      </c>
      <c r="P24" s="12">
        <f>金融・保険業!P8</f>
        <v>0</v>
      </c>
      <c r="Q24" s="12">
        <f>金融・保険業!Q8</f>
        <v>0</v>
      </c>
      <c r="R24" s="12">
        <f>金融・保険業!R8</f>
        <v>0</v>
      </c>
      <c r="S24" s="12">
        <f>金融・保険業!S8</f>
        <v>0</v>
      </c>
      <c r="T24" s="12">
        <f>金融・保険業!T8</f>
        <v>0</v>
      </c>
      <c r="U24" s="12">
        <f>金融・保険業!U8</f>
        <v>0</v>
      </c>
      <c r="V24" s="13">
        <f>金融・保険業!V8</f>
        <v>0</v>
      </c>
      <c r="W24" s="11">
        <f>金融・保険業!W8</f>
        <v>0</v>
      </c>
      <c r="X24" s="12">
        <f>金融・保険業!X8</f>
        <v>0</v>
      </c>
      <c r="Y24" s="12">
        <f>金融・保険業!Y8</f>
        <v>0</v>
      </c>
      <c r="Z24" s="13">
        <f>金融・保険業!Z8</f>
        <v>0</v>
      </c>
      <c r="AA24" s="11">
        <f>金融・保険業!AA8</f>
        <v>0</v>
      </c>
      <c r="AB24" s="13">
        <f>金融・保険業!AB8</f>
        <v>0</v>
      </c>
      <c r="AC24" s="11">
        <f>金融・保険業!AC8</f>
        <v>0</v>
      </c>
      <c r="AD24" s="12">
        <f>金融・保険業!AD8</f>
        <v>0</v>
      </c>
      <c r="AE24" s="13">
        <f>金融・保険業!AE8</f>
        <v>0</v>
      </c>
      <c r="AF24" s="11">
        <f>金融・保険業!AF8</f>
        <v>0</v>
      </c>
      <c r="AG24" s="12">
        <f>金融・保険業!AG8</f>
        <v>0</v>
      </c>
      <c r="AH24" s="12">
        <f>金融・保険業!AH8</f>
        <v>0</v>
      </c>
      <c r="AI24" s="14">
        <f>金融・保険業!AI8</f>
        <v>0</v>
      </c>
      <c r="AJ24" s="15">
        <f>金融・保険業!AJ8</f>
        <v>0</v>
      </c>
      <c r="AK24" s="97" t="s">
        <v>52</v>
      </c>
    </row>
    <row r="25" spans="2:37" ht="18" customHeight="1" x14ac:dyDescent="0.7">
      <c r="B25" s="97"/>
      <c r="C25" s="94"/>
      <c r="D25" s="94"/>
      <c r="E25" s="94"/>
      <c r="F25" s="36" t="e">
        <f>金融・保険業!F9</f>
        <v>#DIV/0!</v>
      </c>
      <c r="G25" s="37" t="e">
        <f>金融・保険業!G9</f>
        <v>#DIV/0!</v>
      </c>
      <c r="H25" s="37" t="e">
        <f>金融・保険業!H9</f>
        <v>#DIV/0!</v>
      </c>
      <c r="I25" s="37" t="e">
        <f>金融・保険業!I9</f>
        <v>#DIV/0!</v>
      </c>
      <c r="J25" s="37" t="e">
        <f>金融・保険業!J9</f>
        <v>#DIV/0!</v>
      </c>
      <c r="K25" s="37" t="e">
        <f>金融・保険業!K9</f>
        <v>#DIV/0!</v>
      </c>
      <c r="L25" s="37" t="e">
        <f>金融・保険業!L9</f>
        <v>#DIV/0!</v>
      </c>
      <c r="M25" s="37" t="e">
        <f>金融・保険業!M9</f>
        <v>#DIV/0!</v>
      </c>
      <c r="N25" s="37" t="e">
        <f>金融・保険業!N9</f>
        <v>#DIV/0!</v>
      </c>
      <c r="O25" s="37" t="e">
        <f>金融・保険業!O9</f>
        <v>#DIV/0!</v>
      </c>
      <c r="P25" s="37" t="e">
        <f>金融・保険業!P9</f>
        <v>#DIV/0!</v>
      </c>
      <c r="Q25" s="37" t="e">
        <f>金融・保険業!Q9</f>
        <v>#DIV/0!</v>
      </c>
      <c r="R25" s="37" t="e">
        <f>金融・保険業!R9</f>
        <v>#DIV/0!</v>
      </c>
      <c r="S25" s="37" t="e">
        <f>金融・保険業!S9</f>
        <v>#DIV/0!</v>
      </c>
      <c r="T25" s="37" t="e">
        <f>金融・保険業!T9</f>
        <v>#DIV/0!</v>
      </c>
      <c r="U25" s="37" t="e">
        <f>金融・保険業!U9</f>
        <v>#DIV/0!</v>
      </c>
      <c r="V25" s="38" t="e">
        <f>金融・保険業!V9</f>
        <v>#DIV/0!</v>
      </c>
      <c r="W25" s="36" t="e">
        <f>金融・保険業!W9</f>
        <v>#DIV/0!</v>
      </c>
      <c r="X25" s="37" t="e">
        <f>金融・保険業!X9</f>
        <v>#DIV/0!</v>
      </c>
      <c r="Y25" s="37" t="e">
        <f>金融・保険業!Y9</f>
        <v>#DIV/0!</v>
      </c>
      <c r="Z25" s="38" t="e">
        <f>金融・保険業!Z9</f>
        <v>#DIV/0!</v>
      </c>
      <c r="AA25" s="36" t="e">
        <f>金融・保険業!AA9</f>
        <v>#DIV/0!</v>
      </c>
      <c r="AB25" s="38" t="e">
        <f>金融・保険業!AB9</f>
        <v>#DIV/0!</v>
      </c>
      <c r="AC25" s="36" t="e">
        <f>金融・保険業!AC9</f>
        <v>#DIV/0!</v>
      </c>
      <c r="AD25" s="37" t="e">
        <f>金融・保険業!AD9</f>
        <v>#DIV/0!</v>
      </c>
      <c r="AE25" s="38" t="e">
        <f>金融・保険業!AE9</f>
        <v>#DIV/0!</v>
      </c>
      <c r="AF25" s="36" t="e">
        <f>金融・保険業!AF9</f>
        <v>#DIV/0!</v>
      </c>
      <c r="AG25" s="37" t="e">
        <f>金融・保険業!AG9</f>
        <v>#DIV/0!</v>
      </c>
      <c r="AH25" s="37" t="e">
        <f>金融・保険業!AH9</f>
        <v>#DIV/0!</v>
      </c>
      <c r="AI25" s="39" t="e">
        <f>金融・保険業!AI9</f>
        <v>#DIV/0!</v>
      </c>
      <c r="AJ25" s="40" t="e">
        <f>金融・保険業!AJ9</f>
        <v>#DIV/0!</v>
      </c>
      <c r="AK25" s="97"/>
    </row>
    <row r="26" spans="2:37" ht="18" customHeight="1" x14ac:dyDescent="0.7">
      <c r="B26" s="97" t="s">
        <v>53</v>
      </c>
      <c r="C26" s="94">
        <f>不動産・物品賃貸業!$B$3</f>
        <v>2</v>
      </c>
      <c r="D26" s="94">
        <f>不動産・物品賃貸業!$B$4</f>
        <v>0</v>
      </c>
      <c r="E26" s="94">
        <f>不動産・物品賃貸業!$B$5</f>
        <v>2</v>
      </c>
      <c r="F26" s="11">
        <f>不動産・物品賃貸業!E8</f>
        <v>1</v>
      </c>
      <c r="G26" s="12">
        <f>不動産・物品賃貸業!F8</f>
        <v>0</v>
      </c>
      <c r="H26" s="12">
        <f>不動産・物品賃貸業!G8</f>
        <v>0</v>
      </c>
      <c r="I26" s="12">
        <f>不動産・物品賃貸業!H8</f>
        <v>0</v>
      </c>
      <c r="J26" s="12">
        <f>不動産・物品賃貸業!I8</f>
        <v>0</v>
      </c>
      <c r="K26" s="12">
        <f>不動産・物品賃貸業!J8</f>
        <v>0</v>
      </c>
      <c r="L26" s="12">
        <f>不動産・物品賃貸業!K8</f>
        <v>0</v>
      </c>
      <c r="M26" s="12">
        <f>不動産・物品賃貸業!L8</f>
        <v>0</v>
      </c>
      <c r="N26" s="12">
        <f>不動産・物品賃貸業!M8</f>
        <v>0</v>
      </c>
      <c r="O26" s="12">
        <f>不動産・物品賃貸業!N8</f>
        <v>0</v>
      </c>
      <c r="P26" s="12">
        <f>不動産・物品賃貸業!O8</f>
        <v>0</v>
      </c>
      <c r="Q26" s="12">
        <f>不動産・物品賃貸業!P8</f>
        <v>0</v>
      </c>
      <c r="R26" s="12">
        <f>不動産・物品賃貸業!Q8</f>
        <v>0</v>
      </c>
      <c r="S26" s="12">
        <f>不動産・物品賃貸業!R8</f>
        <v>1</v>
      </c>
      <c r="T26" s="12">
        <f>不動産・物品賃貸業!S8</f>
        <v>0</v>
      </c>
      <c r="U26" s="12">
        <f>不動産・物品賃貸業!T8</f>
        <v>0</v>
      </c>
      <c r="V26" s="13">
        <f>不動産・物品賃貸業!U8</f>
        <v>0</v>
      </c>
      <c r="W26" s="11">
        <f>不動産・物品賃貸業!V8</f>
        <v>1</v>
      </c>
      <c r="X26" s="12">
        <f>不動産・物品賃貸業!W8</f>
        <v>0</v>
      </c>
      <c r="Y26" s="12">
        <f>不動産・物品賃貸業!X8</f>
        <v>0</v>
      </c>
      <c r="Z26" s="13">
        <f>不動産・物品賃貸業!Y8</f>
        <v>0</v>
      </c>
      <c r="AA26" s="11">
        <f>不動産・物品賃貸業!Z8</f>
        <v>0</v>
      </c>
      <c r="AB26" s="13">
        <f>不動産・物品賃貸業!AA8</f>
        <v>0</v>
      </c>
      <c r="AC26" s="11">
        <f>不動産・物品賃貸業!AB8</f>
        <v>1</v>
      </c>
      <c r="AD26" s="12">
        <f>不動産・物品賃貸業!AC8</f>
        <v>1</v>
      </c>
      <c r="AE26" s="13">
        <f>不動産・物品賃貸業!AD8</f>
        <v>0</v>
      </c>
      <c r="AF26" s="11">
        <f>不動産・物品賃貸業!AE8</f>
        <v>1</v>
      </c>
      <c r="AG26" s="12">
        <f>不動産・物品賃貸業!AF8</f>
        <v>1</v>
      </c>
      <c r="AH26" s="12">
        <f>不動産・物品賃貸業!AG8</f>
        <v>0</v>
      </c>
      <c r="AI26" s="14">
        <f>不動産・物品賃貸業!AH8</f>
        <v>0</v>
      </c>
      <c r="AJ26" s="15">
        <f>不動産・物品賃貸業!AI8</f>
        <v>0</v>
      </c>
      <c r="AK26" s="97" t="s">
        <v>53</v>
      </c>
    </row>
    <row r="27" spans="2:37" ht="18" customHeight="1" x14ac:dyDescent="0.7">
      <c r="B27" s="97"/>
      <c r="C27" s="94"/>
      <c r="D27" s="94"/>
      <c r="E27" s="94"/>
      <c r="F27" s="16">
        <f>不動産・物品賃貸業!E9</f>
        <v>0.5</v>
      </c>
      <c r="G27" s="17">
        <f>不動産・物品賃貸業!F9</f>
        <v>0</v>
      </c>
      <c r="H27" s="17">
        <f>不動産・物品賃貸業!G9</f>
        <v>0</v>
      </c>
      <c r="I27" s="17">
        <f>不動産・物品賃貸業!H9</f>
        <v>0</v>
      </c>
      <c r="J27" s="17">
        <f>不動産・物品賃貸業!I9</f>
        <v>0</v>
      </c>
      <c r="K27" s="17">
        <f>不動産・物品賃貸業!J9</f>
        <v>0</v>
      </c>
      <c r="L27" s="17">
        <f>不動産・物品賃貸業!K9</f>
        <v>0</v>
      </c>
      <c r="M27" s="17">
        <f>不動産・物品賃貸業!L9</f>
        <v>0</v>
      </c>
      <c r="N27" s="17">
        <f>不動産・物品賃貸業!M9</f>
        <v>0</v>
      </c>
      <c r="O27" s="17">
        <f>不動産・物品賃貸業!N9</f>
        <v>0</v>
      </c>
      <c r="P27" s="17">
        <f>不動産・物品賃貸業!O9</f>
        <v>0</v>
      </c>
      <c r="Q27" s="17">
        <f>不動産・物品賃貸業!P9</f>
        <v>0</v>
      </c>
      <c r="R27" s="17">
        <f>不動産・物品賃貸業!Q9</f>
        <v>0</v>
      </c>
      <c r="S27" s="17">
        <f>不動産・物品賃貸業!R9</f>
        <v>0.5</v>
      </c>
      <c r="T27" s="17">
        <f>不動産・物品賃貸業!S9</f>
        <v>0</v>
      </c>
      <c r="U27" s="17">
        <f>不動産・物品賃貸業!T9</f>
        <v>0</v>
      </c>
      <c r="V27" s="18">
        <f>不動産・物品賃貸業!U9</f>
        <v>0</v>
      </c>
      <c r="W27" s="16">
        <f>不動産・物品賃貸業!V9</f>
        <v>0.5</v>
      </c>
      <c r="X27" s="17">
        <f>不動産・物品賃貸業!W9</f>
        <v>0</v>
      </c>
      <c r="Y27" s="17">
        <f>不動産・物品賃貸業!X9</f>
        <v>0</v>
      </c>
      <c r="Z27" s="18">
        <f>不動産・物品賃貸業!Y9</f>
        <v>0</v>
      </c>
      <c r="AA27" s="16">
        <f>不動産・物品賃貸業!Z9</f>
        <v>0</v>
      </c>
      <c r="AB27" s="18">
        <f>不動産・物品賃貸業!AA9</f>
        <v>0</v>
      </c>
      <c r="AC27" s="16">
        <f>不動産・物品賃貸業!AB9</f>
        <v>0.5</v>
      </c>
      <c r="AD27" s="17">
        <f>不動産・物品賃貸業!AC9</f>
        <v>0.5</v>
      </c>
      <c r="AE27" s="18">
        <f>不動産・物品賃貸業!AD9</f>
        <v>0</v>
      </c>
      <c r="AF27" s="16">
        <f>不動産・物品賃貸業!AE9</f>
        <v>0.5</v>
      </c>
      <c r="AG27" s="17">
        <f>不動産・物品賃貸業!AF9</f>
        <v>0.5</v>
      </c>
      <c r="AH27" s="17">
        <f>不動産・物品賃貸業!AG9</f>
        <v>0</v>
      </c>
      <c r="AI27" s="19">
        <f>不動産・物品賃貸業!AH9</f>
        <v>0</v>
      </c>
      <c r="AJ27" s="20">
        <f>不動産・物品賃貸業!AI9</f>
        <v>0</v>
      </c>
      <c r="AK27" s="97"/>
    </row>
    <row r="28" spans="2:37" ht="18" customHeight="1" x14ac:dyDescent="0.7">
      <c r="B28" s="97" t="s">
        <v>54</v>
      </c>
      <c r="C28" s="94">
        <f>学術研究・専門・技術サービス業!$B$3</f>
        <v>3</v>
      </c>
      <c r="D28" s="94">
        <f>学術研究・専門・技術サービス業!$B$4</f>
        <v>0</v>
      </c>
      <c r="E28" s="94">
        <f>学術研究・専門・技術サービス業!$B$5</f>
        <v>3</v>
      </c>
      <c r="F28" s="11">
        <f>学術研究・専門・技術サービス業!F8</f>
        <v>2</v>
      </c>
      <c r="G28" s="12">
        <f>学術研究・専門・技術サービス業!G8</f>
        <v>1</v>
      </c>
      <c r="H28" s="12">
        <f>学術研究・専門・技術サービス業!H8</f>
        <v>2</v>
      </c>
      <c r="I28" s="12">
        <f>学術研究・専門・技術サービス業!I8</f>
        <v>0</v>
      </c>
      <c r="J28" s="12">
        <f>学術研究・専門・技術サービス業!J8</f>
        <v>0</v>
      </c>
      <c r="K28" s="12">
        <f>学術研究・専門・技術サービス業!K8</f>
        <v>0</v>
      </c>
      <c r="L28" s="12">
        <f>学術研究・専門・技術サービス業!L8</f>
        <v>0</v>
      </c>
      <c r="M28" s="12">
        <f>学術研究・専門・技術サービス業!M8</f>
        <v>0</v>
      </c>
      <c r="N28" s="12">
        <f>学術研究・専門・技術サービス業!N8</f>
        <v>1</v>
      </c>
      <c r="O28" s="12">
        <f>学術研究・専門・技術サービス業!O8</f>
        <v>1</v>
      </c>
      <c r="P28" s="12">
        <f>学術研究・専門・技術サービス業!P8</f>
        <v>0</v>
      </c>
      <c r="Q28" s="12">
        <f>学術研究・専門・技術サービス業!Q8</f>
        <v>0</v>
      </c>
      <c r="R28" s="12">
        <f>学術研究・専門・技術サービス業!R8</f>
        <v>0</v>
      </c>
      <c r="S28" s="12">
        <f>学術研究・専門・技術サービス業!S8</f>
        <v>0</v>
      </c>
      <c r="T28" s="12">
        <f>学術研究・専門・技術サービス業!T8</f>
        <v>0</v>
      </c>
      <c r="U28" s="12">
        <f>学術研究・専門・技術サービス業!U8</f>
        <v>0</v>
      </c>
      <c r="V28" s="13">
        <f>学術研究・専門・技術サービス業!V8</f>
        <v>0</v>
      </c>
      <c r="W28" s="11">
        <f>学術研究・専門・技術サービス業!W8</f>
        <v>0</v>
      </c>
      <c r="X28" s="12">
        <f>学術研究・専門・技術サービス業!X8</f>
        <v>0</v>
      </c>
      <c r="Y28" s="12">
        <f>学術研究・専門・技術サービス業!Y8</f>
        <v>0</v>
      </c>
      <c r="Z28" s="13">
        <f>学術研究・専門・技術サービス業!Z8</f>
        <v>0</v>
      </c>
      <c r="AA28" s="11">
        <f>学術研究・専門・技術サービス業!AA8</f>
        <v>1</v>
      </c>
      <c r="AB28" s="13">
        <f>学術研究・専門・技術サービス業!AB8</f>
        <v>2</v>
      </c>
      <c r="AC28" s="11">
        <f>学術研究・専門・技術サービス業!AC8</f>
        <v>0</v>
      </c>
      <c r="AD28" s="12">
        <f>学術研究・専門・技術サービス業!AD8</f>
        <v>2</v>
      </c>
      <c r="AE28" s="13">
        <f>学術研究・専門・技術サービス業!AE8</f>
        <v>0</v>
      </c>
      <c r="AF28" s="11">
        <f>学術研究・専門・技術サービス業!AF8</f>
        <v>1</v>
      </c>
      <c r="AG28" s="12">
        <f>学術研究・専門・技術サービス業!AG8</f>
        <v>1</v>
      </c>
      <c r="AH28" s="12">
        <f>学術研究・専門・技術サービス業!AH8</f>
        <v>0</v>
      </c>
      <c r="AI28" s="14">
        <f>学術研究・専門・技術サービス業!AI8</f>
        <v>0</v>
      </c>
      <c r="AJ28" s="15">
        <f>学術研究・専門・技術サービス業!AJ8</f>
        <v>1</v>
      </c>
      <c r="AK28" s="97" t="s">
        <v>54</v>
      </c>
    </row>
    <row r="29" spans="2:37" ht="18" customHeight="1" x14ac:dyDescent="0.7">
      <c r="B29" s="100"/>
      <c r="C29" s="101"/>
      <c r="D29" s="101"/>
      <c r="E29" s="101"/>
      <c r="F29" s="16">
        <f>学術研究・専門・技術サービス業!F9</f>
        <v>0.66666666666666663</v>
      </c>
      <c r="G29" s="17">
        <f>学術研究・専門・技術サービス業!G9</f>
        <v>0.33333333333333331</v>
      </c>
      <c r="H29" s="17">
        <f>学術研究・専門・技術サービス業!H9</f>
        <v>0.66666666666666663</v>
      </c>
      <c r="I29" s="17">
        <f>学術研究・専門・技術サービス業!I9</f>
        <v>0</v>
      </c>
      <c r="J29" s="17">
        <f>学術研究・専門・技術サービス業!J9</f>
        <v>0</v>
      </c>
      <c r="K29" s="17">
        <f>学術研究・専門・技術サービス業!K9</f>
        <v>0</v>
      </c>
      <c r="L29" s="17">
        <f>学術研究・専門・技術サービス業!L9</f>
        <v>0</v>
      </c>
      <c r="M29" s="17">
        <f>学術研究・専門・技術サービス業!M9</f>
        <v>0</v>
      </c>
      <c r="N29" s="17">
        <f>学術研究・専門・技術サービス業!N9</f>
        <v>0.33333333333333331</v>
      </c>
      <c r="O29" s="17">
        <f>学術研究・専門・技術サービス業!O9</f>
        <v>0.33333333333333331</v>
      </c>
      <c r="P29" s="17">
        <f>学術研究・専門・技術サービス業!P9</f>
        <v>0</v>
      </c>
      <c r="Q29" s="17">
        <f>学術研究・専門・技術サービス業!Q9</f>
        <v>0</v>
      </c>
      <c r="R29" s="17">
        <f>学術研究・専門・技術サービス業!R9</f>
        <v>0</v>
      </c>
      <c r="S29" s="17">
        <f>学術研究・専門・技術サービス業!S9</f>
        <v>0</v>
      </c>
      <c r="T29" s="17">
        <f>学術研究・専門・技術サービス業!T9</f>
        <v>0</v>
      </c>
      <c r="U29" s="17">
        <f>学術研究・専門・技術サービス業!U9</f>
        <v>0</v>
      </c>
      <c r="V29" s="18">
        <f>学術研究・専門・技術サービス業!V9</f>
        <v>0</v>
      </c>
      <c r="W29" s="16">
        <f>学術研究・専門・技術サービス業!W9</f>
        <v>0</v>
      </c>
      <c r="X29" s="17">
        <f>学術研究・専門・技術サービス業!X9</f>
        <v>0</v>
      </c>
      <c r="Y29" s="17">
        <f>学術研究・専門・技術サービス業!Y9</f>
        <v>0</v>
      </c>
      <c r="Z29" s="18">
        <f>学術研究・専門・技術サービス業!Z9</f>
        <v>0</v>
      </c>
      <c r="AA29" s="16">
        <f>学術研究・専門・技術サービス業!AA9</f>
        <v>0.33333333333333331</v>
      </c>
      <c r="AB29" s="18">
        <f>学術研究・専門・技術サービス業!AB9</f>
        <v>0.66666666666666663</v>
      </c>
      <c r="AC29" s="16">
        <f>学術研究・専門・技術サービス業!AC9</f>
        <v>0</v>
      </c>
      <c r="AD29" s="17">
        <f>学術研究・専門・技術サービス業!AD9</f>
        <v>0.66666666666666663</v>
      </c>
      <c r="AE29" s="18">
        <f>学術研究・専門・技術サービス業!AE9</f>
        <v>0</v>
      </c>
      <c r="AF29" s="16">
        <f>学術研究・専門・技術サービス業!AF9</f>
        <v>0.33333333333333331</v>
      </c>
      <c r="AG29" s="17">
        <f>学術研究・専門・技術サービス業!AG9</f>
        <v>0.33333333333333331</v>
      </c>
      <c r="AH29" s="17">
        <f>学術研究・専門・技術サービス業!AH9</f>
        <v>0</v>
      </c>
      <c r="AI29" s="19">
        <f>学術研究・専門・技術サービス業!AI9</f>
        <v>0</v>
      </c>
      <c r="AJ29" s="20">
        <f>学術研究・専門・技術サービス業!AJ9</f>
        <v>0.33333333333333331</v>
      </c>
      <c r="AK29" s="97"/>
    </row>
    <row r="30" spans="2:37" ht="18" customHeight="1" x14ac:dyDescent="0.7">
      <c r="B30" s="100" t="s">
        <v>2111</v>
      </c>
      <c r="C30" s="94">
        <f>'宿泊業、飲食サービス業'!$B$3</f>
        <v>1</v>
      </c>
      <c r="D30" s="94">
        <f>'宿泊業、飲食サービス業'!$B$4</f>
        <v>0</v>
      </c>
      <c r="E30" s="94">
        <f>'宿泊業、飲食サービス業'!$B$5</f>
        <v>1</v>
      </c>
      <c r="F30" s="29">
        <f>'宿泊業、飲食サービス業'!E8</f>
        <v>1</v>
      </c>
      <c r="G30" s="27">
        <f>'宿泊業、飲食サービス業'!F8</f>
        <v>0</v>
      </c>
      <c r="H30" s="27">
        <f>'宿泊業、飲食サービス業'!G8</f>
        <v>1</v>
      </c>
      <c r="I30" s="27">
        <f>'宿泊業、飲食サービス業'!H8</f>
        <v>0</v>
      </c>
      <c r="J30" s="27">
        <f>'宿泊業、飲食サービス業'!I8</f>
        <v>0</v>
      </c>
      <c r="K30" s="27">
        <f>'宿泊業、飲食サービス業'!J8</f>
        <v>0</v>
      </c>
      <c r="L30" s="27">
        <f>'宿泊業、飲食サービス業'!K8</f>
        <v>0</v>
      </c>
      <c r="M30" s="27">
        <f>'宿泊業、飲食サービス業'!L8</f>
        <v>0</v>
      </c>
      <c r="N30" s="27">
        <f>'宿泊業、飲食サービス業'!M8</f>
        <v>0</v>
      </c>
      <c r="O30" s="27">
        <f>'宿泊業、飲食サービス業'!N8</f>
        <v>0</v>
      </c>
      <c r="P30" s="27">
        <f>'宿泊業、飲食サービス業'!O8</f>
        <v>0</v>
      </c>
      <c r="Q30" s="27">
        <f>'宿泊業、飲食サービス業'!P8</f>
        <v>1</v>
      </c>
      <c r="R30" s="27">
        <f>'宿泊業、飲食サービス業'!Q8</f>
        <v>1</v>
      </c>
      <c r="S30" s="27">
        <f>'宿泊業、飲食サービス業'!R8</f>
        <v>0</v>
      </c>
      <c r="T30" s="27">
        <f>'宿泊業、飲食サービス業'!S8</f>
        <v>0</v>
      </c>
      <c r="U30" s="27">
        <f>'宿泊業、飲食サービス業'!T8</f>
        <v>0</v>
      </c>
      <c r="V30" s="28">
        <f>'宿泊業、飲食サービス業'!U8</f>
        <v>0</v>
      </c>
      <c r="W30" s="29">
        <f>'宿泊業、飲食サービス業'!V8</f>
        <v>0</v>
      </c>
      <c r="X30" s="27">
        <f>'宿泊業、飲食サービス業'!W8</f>
        <v>0</v>
      </c>
      <c r="Y30" s="27">
        <f>'宿泊業、飲食サービス業'!X8</f>
        <v>0</v>
      </c>
      <c r="Z30" s="28">
        <f>'宿泊業、飲食サービス業'!Y8</f>
        <v>0</v>
      </c>
      <c r="AA30" s="29">
        <f>'宿泊業、飲食サービス業'!Z8</f>
        <v>1</v>
      </c>
      <c r="AB30" s="28">
        <f>'宿泊業、飲食サービス業'!AA8</f>
        <v>0</v>
      </c>
      <c r="AC30" s="29">
        <f>'宿泊業、飲食サービス業'!AB8</f>
        <v>0</v>
      </c>
      <c r="AD30" s="27">
        <f>'宿泊業、飲食サービス業'!AC8</f>
        <v>1</v>
      </c>
      <c r="AE30" s="28">
        <f>'宿泊業、飲食サービス業'!AD8</f>
        <v>0</v>
      </c>
      <c r="AF30" s="29">
        <f>'宿泊業、飲食サービス業'!AE8</f>
        <v>0</v>
      </c>
      <c r="AG30" s="27">
        <f>'宿泊業、飲食サービス業'!AF8</f>
        <v>0</v>
      </c>
      <c r="AH30" s="27">
        <f>'宿泊業、飲食サービス業'!AG8</f>
        <v>0</v>
      </c>
      <c r="AI30" s="30">
        <f>'宿泊業、飲食サービス業'!AH8</f>
        <v>0</v>
      </c>
      <c r="AJ30" s="31">
        <f>'宿泊業、飲食サービス業'!AI8</f>
        <v>0</v>
      </c>
      <c r="AK30" s="100" t="s">
        <v>2110</v>
      </c>
    </row>
    <row r="31" spans="2:37" ht="18" customHeight="1" x14ac:dyDescent="0.7">
      <c r="B31" s="102"/>
      <c r="C31" s="94"/>
      <c r="D31" s="94"/>
      <c r="E31" s="94"/>
      <c r="F31" s="16">
        <f>'宿泊業、飲食サービス業'!E9</f>
        <v>1</v>
      </c>
      <c r="G31" s="17">
        <f>'宿泊業、飲食サービス業'!F9</f>
        <v>0</v>
      </c>
      <c r="H31" s="17">
        <f>'宿泊業、飲食サービス業'!G9</f>
        <v>1</v>
      </c>
      <c r="I31" s="17">
        <f>'宿泊業、飲食サービス業'!H9</f>
        <v>0</v>
      </c>
      <c r="J31" s="17">
        <f>'宿泊業、飲食サービス業'!I9</f>
        <v>0</v>
      </c>
      <c r="K31" s="17">
        <f>'宿泊業、飲食サービス業'!J9</f>
        <v>0</v>
      </c>
      <c r="L31" s="17">
        <f>'宿泊業、飲食サービス業'!K9</f>
        <v>0</v>
      </c>
      <c r="M31" s="17">
        <f>'宿泊業、飲食サービス業'!L9</f>
        <v>0</v>
      </c>
      <c r="N31" s="17">
        <f>'宿泊業、飲食サービス業'!M9</f>
        <v>0</v>
      </c>
      <c r="O31" s="17">
        <f>'宿泊業、飲食サービス業'!N9</f>
        <v>0</v>
      </c>
      <c r="P31" s="17">
        <f>'宿泊業、飲食サービス業'!O9</f>
        <v>0</v>
      </c>
      <c r="Q31" s="17">
        <f>'宿泊業、飲食サービス業'!P9</f>
        <v>1</v>
      </c>
      <c r="R31" s="17">
        <f>'宿泊業、飲食サービス業'!Q9</f>
        <v>1</v>
      </c>
      <c r="S31" s="17">
        <f>'宿泊業、飲食サービス業'!R9</f>
        <v>0</v>
      </c>
      <c r="T31" s="17">
        <f>'宿泊業、飲食サービス業'!S9</f>
        <v>0</v>
      </c>
      <c r="U31" s="17">
        <f>'宿泊業、飲食サービス業'!T9</f>
        <v>0</v>
      </c>
      <c r="V31" s="18">
        <f>'宿泊業、飲食サービス業'!U9</f>
        <v>0</v>
      </c>
      <c r="W31" s="16">
        <f>'宿泊業、飲食サービス業'!V9</f>
        <v>0</v>
      </c>
      <c r="X31" s="17">
        <f>'宿泊業、飲食サービス業'!W9</f>
        <v>0</v>
      </c>
      <c r="Y31" s="17">
        <f>'宿泊業、飲食サービス業'!X9</f>
        <v>0</v>
      </c>
      <c r="Z31" s="18">
        <f>'宿泊業、飲食サービス業'!Y9</f>
        <v>0</v>
      </c>
      <c r="AA31" s="16">
        <f>'宿泊業、飲食サービス業'!Z9</f>
        <v>1</v>
      </c>
      <c r="AB31" s="18">
        <f>'宿泊業、飲食サービス業'!AA9</f>
        <v>0</v>
      </c>
      <c r="AC31" s="16">
        <f>'宿泊業、飲食サービス業'!AB9</f>
        <v>0</v>
      </c>
      <c r="AD31" s="17">
        <f>'宿泊業、飲食サービス業'!AC9</f>
        <v>1</v>
      </c>
      <c r="AE31" s="18">
        <f>'宿泊業、飲食サービス業'!AD9</f>
        <v>0</v>
      </c>
      <c r="AF31" s="16">
        <f>'宿泊業、飲食サービス業'!AE9</f>
        <v>0</v>
      </c>
      <c r="AG31" s="17">
        <f>'宿泊業、飲食サービス業'!AF9</f>
        <v>0</v>
      </c>
      <c r="AH31" s="17">
        <f>'宿泊業、飲食サービス業'!AG9</f>
        <v>0</v>
      </c>
      <c r="AI31" s="19">
        <f>'宿泊業、飲食サービス業'!AH9</f>
        <v>0</v>
      </c>
      <c r="AJ31" s="20">
        <f>'宿泊業、飲食サービス業'!AI9</f>
        <v>0</v>
      </c>
      <c r="AK31" s="102"/>
    </row>
    <row r="32" spans="2:37" ht="18" customHeight="1" x14ac:dyDescent="0.7">
      <c r="B32" s="102" t="s">
        <v>55</v>
      </c>
      <c r="C32" s="103">
        <f>'教育、学習支援業'!$B$3</f>
        <v>3</v>
      </c>
      <c r="D32" s="103">
        <f>'教育、学習支援業'!$B$4</f>
        <v>0</v>
      </c>
      <c r="E32" s="103">
        <f>'教育、学習支援業'!$B$5</f>
        <v>3</v>
      </c>
      <c r="F32" s="41">
        <f>'教育、学習支援業'!F8</f>
        <v>2</v>
      </c>
      <c r="G32" s="42">
        <f>'教育、学習支援業'!G8</f>
        <v>0</v>
      </c>
      <c r="H32" s="42">
        <f>'教育、学習支援業'!H8</f>
        <v>1</v>
      </c>
      <c r="I32" s="42">
        <f>'教育、学習支援業'!I8</f>
        <v>2</v>
      </c>
      <c r="J32" s="42">
        <f>'教育、学習支援業'!J8</f>
        <v>0</v>
      </c>
      <c r="K32" s="42">
        <f>'教育、学習支援業'!K8</f>
        <v>0</v>
      </c>
      <c r="L32" s="42">
        <f>'教育、学習支援業'!L8</f>
        <v>0</v>
      </c>
      <c r="M32" s="42">
        <f>'教育、学習支援業'!M8</f>
        <v>0</v>
      </c>
      <c r="N32" s="42">
        <f>'教育、学習支援業'!N8</f>
        <v>0</v>
      </c>
      <c r="O32" s="42">
        <f>'教育、学習支援業'!O8</f>
        <v>1</v>
      </c>
      <c r="P32" s="42">
        <f>'教育、学習支援業'!P8</f>
        <v>0</v>
      </c>
      <c r="Q32" s="42">
        <f>'教育、学習支援業'!Q8</f>
        <v>1</v>
      </c>
      <c r="R32" s="42">
        <f>'教育、学習支援業'!R8</f>
        <v>1</v>
      </c>
      <c r="S32" s="42">
        <f>'教育、学習支援業'!S8</f>
        <v>1</v>
      </c>
      <c r="T32" s="42">
        <f>'教育、学習支援業'!T8</f>
        <v>0</v>
      </c>
      <c r="U32" s="42">
        <f>'教育、学習支援業'!U8</f>
        <v>0</v>
      </c>
      <c r="V32" s="43">
        <f>'教育、学習支援業'!V8</f>
        <v>0</v>
      </c>
      <c r="W32" s="41">
        <f>'教育、学習支援業'!W8</f>
        <v>0</v>
      </c>
      <c r="X32" s="42">
        <f>'教育、学習支援業'!X8</f>
        <v>0</v>
      </c>
      <c r="Y32" s="42">
        <f>'教育、学習支援業'!Y8</f>
        <v>0</v>
      </c>
      <c r="Z32" s="43">
        <f>'教育、学習支援業'!Z8</f>
        <v>0</v>
      </c>
      <c r="AA32" s="41">
        <f>'教育、学習支援業'!AA8</f>
        <v>0</v>
      </c>
      <c r="AB32" s="43">
        <f>'教育、学習支援業'!AB8</f>
        <v>0</v>
      </c>
      <c r="AC32" s="41">
        <f>'教育、学習支援業'!AC8</f>
        <v>1</v>
      </c>
      <c r="AD32" s="42">
        <f>'教育、学習支援業'!AD8</f>
        <v>2</v>
      </c>
      <c r="AE32" s="43">
        <f>'教育、学習支援業'!AE8</f>
        <v>0</v>
      </c>
      <c r="AF32" s="41">
        <f>'教育、学習支援業'!AF8</f>
        <v>1</v>
      </c>
      <c r="AG32" s="42">
        <f>'教育、学習支援業'!AG8</f>
        <v>0</v>
      </c>
      <c r="AH32" s="42">
        <f>'教育、学習支援業'!AH8</f>
        <v>0</v>
      </c>
      <c r="AI32" s="43">
        <f>'教育、学習支援業'!AI8</f>
        <v>0</v>
      </c>
      <c r="AJ32" s="44">
        <f>'教育、学習支援業'!AJ8</f>
        <v>0</v>
      </c>
      <c r="AK32" s="97" t="s">
        <v>55</v>
      </c>
    </row>
    <row r="33" spans="2:37" ht="18" customHeight="1" x14ac:dyDescent="0.7">
      <c r="B33" s="97"/>
      <c r="C33" s="94"/>
      <c r="D33" s="94"/>
      <c r="E33" s="94"/>
      <c r="F33" s="45">
        <f>'教育、学習支援業'!F9</f>
        <v>0.66666666666666663</v>
      </c>
      <c r="G33" s="46">
        <f>'教育、学習支援業'!G9</f>
        <v>0</v>
      </c>
      <c r="H33" s="46">
        <f>'教育、学習支援業'!H9</f>
        <v>0.33333333333333331</v>
      </c>
      <c r="I33" s="46">
        <f>'教育、学習支援業'!I9</f>
        <v>0.66666666666666663</v>
      </c>
      <c r="J33" s="46">
        <f>'教育、学習支援業'!J9</f>
        <v>0</v>
      </c>
      <c r="K33" s="46">
        <f>'教育、学習支援業'!K9</f>
        <v>0</v>
      </c>
      <c r="L33" s="46">
        <f>'教育、学習支援業'!L9</f>
        <v>0</v>
      </c>
      <c r="M33" s="46">
        <f>'教育、学習支援業'!M9</f>
        <v>0</v>
      </c>
      <c r="N33" s="46">
        <f>'教育、学習支援業'!N9</f>
        <v>0</v>
      </c>
      <c r="O33" s="46">
        <f>'教育、学習支援業'!O9</f>
        <v>0.33333333333333331</v>
      </c>
      <c r="P33" s="46">
        <f>'教育、学習支援業'!P9</f>
        <v>0</v>
      </c>
      <c r="Q33" s="46">
        <f>'教育、学習支援業'!Q9</f>
        <v>0.33333333333333331</v>
      </c>
      <c r="R33" s="46">
        <f>'教育、学習支援業'!R9</f>
        <v>0.33333333333333331</v>
      </c>
      <c r="S33" s="46">
        <f>'教育、学習支援業'!S9</f>
        <v>0.33333333333333331</v>
      </c>
      <c r="T33" s="46">
        <f>'教育、学習支援業'!T9</f>
        <v>0</v>
      </c>
      <c r="U33" s="46">
        <f>'教育、学習支援業'!U9</f>
        <v>0</v>
      </c>
      <c r="V33" s="25">
        <f>'教育、学習支援業'!V9</f>
        <v>0</v>
      </c>
      <c r="W33" s="45">
        <f>'教育、学習支援業'!W9</f>
        <v>0</v>
      </c>
      <c r="X33" s="46">
        <f>'教育、学習支援業'!X9</f>
        <v>0</v>
      </c>
      <c r="Y33" s="46">
        <f>'教育、学習支援業'!Y9</f>
        <v>0</v>
      </c>
      <c r="Z33" s="25">
        <f>'教育、学習支援業'!Z9</f>
        <v>0</v>
      </c>
      <c r="AA33" s="45">
        <f>'教育、学習支援業'!AA9</f>
        <v>0</v>
      </c>
      <c r="AB33" s="25">
        <f>'教育、学習支援業'!AB9</f>
        <v>0</v>
      </c>
      <c r="AC33" s="45">
        <f>'教育、学習支援業'!AC9</f>
        <v>0.33333333333333331</v>
      </c>
      <c r="AD33" s="46">
        <f>'教育、学習支援業'!AD9</f>
        <v>0.66666666666666663</v>
      </c>
      <c r="AE33" s="25">
        <f>'教育、学習支援業'!AE9</f>
        <v>0</v>
      </c>
      <c r="AF33" s="45">
        <f>'教育、学習支援業'!AF9</f>
        <v>0.33333333333333331</v>
      </c>
      <c r="AG33" s="46">
        <f>'教育、学習支援業'!AG9</f>
        <v>0</v>
      </c>
      <c r="AH33" s="46">
        <f>'教育、学習支援業'!AH9</f>
        <v>0</v>
      </c>
      <c r="AI33" s="25">
        <f>'教育、学習支援業'!AI9</f>
        <v>0</v>
      </c>
      <c r="AJ33" s="47">
        <f>'教育、学習支援業'!AJ9</f>
        <v>0</v>
      </c>
      <c r="AK33" s="97"/>
    </row>
    <row r="34" spans="2:37" ht="18" customHeight="1" x14ac:dyDescent="0.7">
      <c r="B34" s="97" t="s">
        <v>56</v>
      </c>
      <c r="C34" s="94">
        <f>医療・福祉!$B$3</f>
        <v>6</v>
      </c>
      <c r="D34" s="94">
        <f>医療・福祉!$B$4</f>
        <v>1</v>
      </c>
      <c r="E34" s="94">
        <f>医療・福祉!$B$5</f>
        <v>5</v>
      </c>
      <c r="F34" s="11">
        <f>医療・福祉!H8</f>
        <v>4</v>
      </c>
      <c r="G34" s="12">
        <f>医療・福祉!I8</f>
        <v>0</v>
      </c>
      <c r="H34" s="12">
        <f>医療・福祉!J8</f>
        <v>0</v>
      </c>
      <c r="I34" s="12">
        <f>医療・福祉!K8</f>
        <v>0</v>
      </c>
      <c r="J34" s="12">
        <f>医療・福祉!L8</f>
        <v>0</v>
      </c>
      <c r="K34" s="12">
        <f>医療・福祉!M8</f>
        <v>0</v>
      </c>
      <c r="L34" s="12">
        <f>医療・福祉!N8</f>
        <v>0</v>
      </c>
      <c r="M34" s="12">
        <f>医療・福祉!O8</f>
        <v>1</v>
      </c>
      <c r="N34" s="12">
        <f>医療・福祉!P8</f>
        <v>0</v>
      </c>
      <c r="O34" s="12">
        <f>医療・福祉!Q8</f>
        <v>0</v>
      </c>
      <c r="P34" s="12">
        <f>医療・福祉!R8</f>
        <v>3</v>
      </c>
      <c r="Q34" s="12">
        <f>医療・福祉!S8</f>
        <v>0</v>
      </c>
      <c r="R34" s="12">
        <f>医療・福祉!T8</f>
        <v>2</v>
      </c>
      <c r="S34" s="12">
        <f>医療・福祉!U8</f>
        <v>0</v>
      </c>
      <c r="T34" s="12">
        <f>医療・福祉!V8</f>
        <v>3</v>
      </c>
      <c r="U34" s="12">
        <f>医療・福祉!W8</f>
        <v>2</v>
      </c>
      <c r="V34" s="13">
        <f>医療・福祉!X8</f>
        <v>0</v>
      </c>
      <c r="W34" s="11">
        <f>医療・福祉!Y8</f>
        <v>0</v>
      </c>
      <c r="X34" s="12">
        <f>医療・福祉!Z8</f>
        <v>0</v>
      </c>
      <c r="Y34" s="12">
        <f>医療・福祉!AA8</f>
        <v>0</v>
      </c>
      <c r="Z34" s="13">
        <f>医療・福祉!AB8</f>
        <v>0</v>
      </c>
      <c r="AA34" s="11">
        <f>医療・福祉!AC8</f>
        <v>1</v>
      </c>
      <c r="AB34" s="13">
        <f>医療・福祉!AD8</f>
        <v>0</v>
      </c>
      <c r="AC34" s="11">
        <f>医療・福祉!AE8</f>
        <v>0</v>
      </c>
      <c r="AD34" s="12">
        <f>医療・福祉!AF8</f>
        <v>1</v>
      </c>
      <c r="AE34" s="13">
        <f>医療・福祉!AG8</f>
        <v>0</v>
      </c>
      <c r="AF34" s="11">
        <f>医療・福祉!AH8</f>
        <v>3</v>
      </c>
      <c r="AG34" s="12">
        <f>医療・福祉!AI8</f>
        <v>0</v>
      </c>
      <c r="AH34" s="12">
        <f>医療・福祉!AJ8</f>
        <v>0</v>
      </c>
      <c r="AI34" s="14">
        <f>医療・福祉!AK8</f>
        <v>0</v>
      </c>
      <c r="AJ34" s="15">
        <f>医療・福祉!AL8</f>
        <v>0</v>
      </c>
      <c r="AK34" s="97" t="s">
        <v>56</v>
      </c>
    </row>
    <row r="35" spans="2:37" ht="18" customHeight="1" x14ac:dyDescent="0.7">
      <c r="B35" s="97"/>
      <c r="C35" s="94"/>
      <c r="D35" s="94"/>
      <c r="E35" s="94"/>
      <c r="F35" s="16">
        <f>医療・福祉!H9</f>
        <v>0.8</v>
      </c>
      <c r="G35" s="17">
        <f>医療・福祉!I9</f>
        <v>0</v>
      </c>
      <c r="H35" s="17">
        <f>医療・福祉!J9</f>
        <v>0</v>
      </c>
      <c r="I35" s="17">
        <f>医療・福祉!K9</f>
        <v>0</v>
      </c>
      <c r="J35" s="17">
        <f>医療・福祉!L9</f>
        <v>0</v>
      </c>
      <c r="K35" s="17">
        <f>医療・福祉!M9</f>
        <v>0</v>
      </c>
      <c r="L35" s="17">
        <f>医療・福祉!N9</f>
        <v>0</v>
      </c>
      <c r="M35" s="17">
        <f>医療・福祉!O9</f>
        <v>0.2</v>
      </c>
      <c r="N35" s="17">
        <f>医療・福祉!P9</f>
        <v>0</v>
      </c>
      <c r="O35" s="17">
        <f>医療・福祉!Q9</f>
        <v>0</v>
      </c>
      <c r="P35" s="17">
        <f>医療・福祉!R9</f>
        <v>0.6</v>
      </c>
      <c r="Q35" s="17">
        <f>医療・福祉!S9</f>
        <v>0</v>
      </c>
      <c r="R35" s="17">
        <f>医療・福祉!T9</f>
        <v>0.4</v>
      </c>
      <c r="S35" s="17">
        <f>医療・福祉!U9</f>
        <v>0</v>
      </c>
      <c r="T35" s="17">
        <f>医療・福祉!V9</f>
        <v>0.6</v>
      </c>
      <c r="U35" s="17">
        <f>医療・福祉!W9</f>
        <v>0.4</v>
      </c>
      <c r="V35" s="18">
        <f>医療・福祉!X9</f>
        <v>0</v>
      </c>
      <c r="W35" s="16">
        <f>医療・福祉!Y9</f>
        <v>0</v>
      </c>
      <c r="X35" s="17">
        <f>医療・福祉!Z9</f>
        <v>0</v>
      </c>
      <c r="Y35" s="17">
        <f>医療・福祉!AA9</f>
        <v>0</v>
      </c>
      <c r="Z35" s="18">
        <f>医療・福祉!AB9</f>
        <v>0</v>
      </c>
      <c r="AA35" s="16">
        <f>医療・福祉!AC9</f>
        <v>0.2</v>
      </c>
      <c r="AB35" s="18">
        <f>医療・福祉!AD9</f>
        <v>0</v>
      </c>
      <c r="AC35" s="16">
        <f>医療・福祉!AE9</f>
        <v>0</v>
      </c>
      <c r="AD35" s="17">
        <f>医療・福祉!AF9</f>
        <v>0.2</v>
      </c>
      <c r="AE35" s="18">
        <f>医療・福祉!AG9</f>
        <v>0</v>
      </c>
      <c r="AF35" s="16">
        <f>医療・福祉!AH9</f>
        <v>0.6</v>
      </c>
      <c r="AG35" s="17">
        <f>医療・福祉!AI9</f>
        <v>0</v>
      </c>
      <c r="AH35" s="17">
        <f>医療・福祉!AJ9</f>
        <v>0</v>
      </c>
      <c r="AI35" s="18">
        <f>医療・福祉!AK9</f>
        <v>0</v>
      </c>
      <c r="AJ35" s="20">
        <f>医療・福祉!AL9</f>
        <v>0</v>
      </c>
      <c r="AK35" s="97"/>
    </row>
    <row r="36" spans="2:37" ht="18" customHeight="1" x14ac:dyDescent="0.7">
      <c r="B36" s="97" t="s">
        <v>57</v>
      </c>
      <c r="C36" s="94">
        <f>複合サービス事業!$B$3</f>
        <v>18</v>
      </c>
      <c r="D36" s="94">
        <f>複合サービス事業!$B$4</f>
        <v>4</v>
      </c>
      <c r="E36" s="94">
        <f>複合サービス事業!$B$5</f>
        <v>14</v>
      </c>
      <c r="F36" s="11">
        <f>複合サービス事業!F8</f>
        <v>10</v>
      </c>
      <c r="G36" s="12">
        <f>複合サービス事業!G8</f>
        <v>1</v>
      </c>
      <c r="H36" s="12">
        <f>複合サービス事業!H8</f>
        <v>8</v>
      </c>
      <c r="I36" s="12">
        <f>複合サービス事業!I8</f>
        <v>4</v>
      </c>
      <c r="J36" s="12">
        <f>複合サービス事業!J8</f>
        <v>2</v>
      </c>
      <c r="K36" s="12">
        <f>複合サービス事業!K8</f>
        <v>6</v>
      </c>
      <c r="L36" s="12">
        <f>複合サービス事業!L8</f>
        <v>4</v>
      </c>
      <c r="M36" s="12">
        <f>複合サービス事業!M8</f>
        <v>4</v>
      </c>
      <c r="N36" s="12">
        <f>複合サービス事業!N8</f>
        <v>0</v>
      </c>
      <c r="O36" s="12">
        <f>複合サービス事業!O8</f>
        <v>0</v>
      </c>
      <c r="P36" s="12">
        <f>複合サービス事業!P8</f>
        <v>0</v>
      </c>
      <c r="Q36" s="12">
        <f>複合サービス事業!Q8</f>
        <v>0</v>
      </c>
      <c r="R36" s="12">
        <f>複合サービス事業!R8</f>
        <v>0</v>
      </c>
      <c r="S36" s="12">
        <f>複合サービス事業!S8</f>
        <v>2</v>
      </c>
      <c r="T36" s="12">
        <f>複合サービス事業!T8</f>
        <v>0</v>
      </c>
      <c r="U36" s="12">
        <f>複合サービス事業!U8</f>
        <v>0</v>
      </c>
      <c r="V36" s="13">
        <f>複合サービス事業!V8</f>
        <v>1</v>
      </c>
      <c r="W36" s="11">
        <f>複合サービス事業!W8</f>
        <v>5</v>
      </c>
      <c r="X36" s="12">
        <f>複合サービス事業!X8</f>
        <v>1</v>
      </c>
      <c r="Y36" s="12">
        <f>複合サービス事業!Y8</f>
        <v>0</v>
      </c>
      <c r="Z36" s="13">
        <f>複合サービス事業!Z8</f>
        <v>0</v>
      </c>
      <c r="AA36" s="11">
        <f>複合サービス事業!AA8</f>
        <v>3</v>
      </c>
      <c r="AB36" s="13">
        <f>複合サービス事業!AB8</f>
        <v>2</v>
      </c>
      <c r="AC36" s="11">
        <f>複合サービス事業!AC8</f>
        <v>0</v>
      </c>
      <c r="AD36" s="12">
        <f>複合サービス事業!AD8</f>
        <v>3</v>
      </c>
      <c r="AE36" s="13">
        <f>複合サービス事業!AE8</f>
        <v>0</v>
      </c>
      <c r="AF36" s="11">
        <f>複合サービス事業!AF8</f>
        <v>0</v>
      </c>
      <c r="AG36" s="12">
        <f>複合サービス事業!AG8</f>
        <v>0</v>
      </c>
      <c r="AH36" s="12">
        <f>複合サービス事業!AH8</f>
        <v>0</v>
      </c>
      <c r="AI36" s="14">
        <f>複合サービス事業!AI8</f>
        <v>0</v>
      </c>
      <c r="AJ36" s="15">
        <f>複合サービス事業!AJ8</f>
        <v>4</v>
      </c>
      <c r="AK36" s="97" t="s">
        <v>57</v>
      </c>
    </row>
    <row r="37" spans="2:37" ht="18" customHeight="1" x14ac:dyDescent="0.7">
      <c r="B37" s="97"/>
      <c r="C37" s="94"/>
      <c r="D37" s="94"/>
      <c r="E37" s="94"/>
      <c r="F37" s="16">
        <f>複合サービス事業!F9</f>
        <v>0.7142857142857143</v>
      </c>
      <c r="G37" s="17">
        <f>複合サービス事業!G9</f>
        <v>7.1428571428571425E-2</v>
      </c>
      <c r="H37" s="17">
        <f>複合サービス事業!H9</f>
        <v>0.5714285714285714</v>
      </c>
      <c r="I37" s="17">
        <f>複合サービス事業!I9</f>
        <v>0.2857142857142857</v>
      </c>
      <c r="J37" s="17">
        <f>複合サービス事業!J9</f>
        <v>0.14285714285714285</v>
      </c>
      <c r="K37" s="17">
        <f>複合サービス事業!K9</f>
        <v>0.42857142857142855</v>
      </c>
      <c r="L37" s="17">
        <f>複合サービス事業!L9</f>
        <v>0.2857142857142857</v>
      </c>
      <c r="M37" s="17">
        <f>複合サービス事業!M9</f>
        <v>0.2857142857142857</v>
      </c>
      <c r="N37" s="17">
        <f>複合サービス事業!N9</f>
        <v>0</v>
      </c>
      <c r="O37" s="17">
        <f>複合サービス事業!O9</f>
        <v>0</v>
      </c>
      <c r="P37" s="17">
        <f>複合サービス事業!P9</f>
        <v>0</v>
      </c>
      <c r="Q37" s="17">
        <f>複合サービス事業!Q9</f>
        <v>0</v>
      </c>
      <c r="R37" s="17">
        <f>複合サービス事業!R9</f>
        <v>0</v>
      </c>
      <c r="S37" s="17">
        <f>複合サービス事業!S9</f>
        <v>0.14285714285714285</v>
      </c>
      <c r="T37" s="17">
        <f>複合サービス事業!T9</f>
        <v>0</v>
      </c>
      <c r="U37" s="17">
        <f>複合サービス事業!U9</f>
        <v>0</v>
      </c>
      <c r="V37" s="18">
        <f>複合サービス事業!V9</f>
        <v>7.1428571428571425E-2</v>
      </c>
      <c r="W37" s="16">
        <f>複合サービス事業!W9</f>
        <v>0.35714285714285715</v>
      </c>
      <c r="X37" s="17">
        <f>複合サービス事業!X9</f>
        <v>7.1428571428571425E-2</v>
      </c>
      <c r="Y37" s="17">
        <f>複合サービス事業!Y9</f>
        <v>0</v>
      </c>
      <c r="Z37" s="18">
        <f>複合サービス事業!Z9</f>
        <v>0</v>
      </c>
      <c r="AA37" s="16">
        <f>複合サービス事業!AA9</f>
        <v>0.21428571428571427</v>
      </c>
      <c r="AB37" s="18">
        <f>複合サービス事業!AB9</f>
        <v>0.14285714285714285</v>
      </c>
      <c r="AC37" s="16">
        <f>複合サービス事業!AC9</f>
        <v>0</v>
      </c>
      <c r="AD37" s="17">
        <f>複合サービス事業!AD9</f>
        <v>0.21428571428571427</v>
      </c>
      <c r="AE37" s="18">
        <f>複合サービス事業!AE9</f>
        <v>0</v>
      </c>
      <c r="AF37" s="16">
        <f>複合サービス事業!AF9</f>
        <v>0</v>
      </c>
      <c r="AG37" s="17">
        <f>複合サービス事業!AG9</f>
        <v>0</v>
      </c>
      <c r="AH37" s="17">
        <f>複合サービス事業!AH9</f>
        <v>0</v>
      </c>
      <c r="AI37" s="19">
        <f>複合サービス事業!AI9</f>
        <v>0</v>
      </c>
      <c r="AJ37" s="20">
        <f>複合サービス事業!AJ9</f>
        <v>0.2857142857142857</v>
      </c>
      <c r="AK37" s="97"/>
    </row>
    <row r="38" spans="2:37" ht="18" customHeight="1" x14ac:dyDescent="0.7">
      <c r="B38" s="97" t="s">
        <v>58</v>
      </c>
      <c r="C38" s="94">
        <f>サービス業!$B$3</f>
        <v>22</v>
      </c>
      <c r="D38" s="94">
        <f>サービス業!$B$4</f>
        <v>0</v>
      </c>
      <c r="E38" s="94">
        <f>サービス業!$B$5</f>
        <v>22</v>
      </c>
      <c r="F38" s="11">
        <f>サービス業!I8</f>
        <v>13</v>
      </c>
      <c r="G38" s="12">
        <f>サービス業!J8</f>
        <v>1</v>
      </c>
      <c r="H38" s="12">
        <f>サービス業!K8</f>
        <v>7</v>
      </c>
      <c r="I38" s="12">
        <f>サービス業!L8</f>
        <v>4</v>
      </c>
      <c r="J38" s="12">
        <f>サービス業!M8</f>
        <v>0</v>
      </c>
      <c r="K38" s="12">
        <f>サービス業!N8</f>
        <v>4</v>
      </c>
      <c r="L38" s="12">
        <f>サービス業!O8</f>
        <v>0</v>
      </c>
      <c r="M38" s="12">
        <f>サービス業!P8</f>
        <v>9</v>
      </c>
      <c r="N38" s="12">
        <f>サービス業!Q8</f>
        <v>2</v>
      </c>
      <c r="O38" s="12">
        <f>サービス業!R8</f>
        <v>2</v>
      </c>
      <c r="P38" s="12">
        <f>サービス業!S8</f>
        <v>2</v>
      </c>
      <c r="Q38" s="12">
        <f>サービス業!T8</f>
        <v>1</v>
      </c>
      <c r="R38" s="12">
        <f>サービス業!U8</f>
        <v>0</v>
      </c>
      <c r="S38" s="12">
        <f>サービス業!V8</f>
        <v>5</v>
      </c>
      <c r="T38" s="12">
        <f>サービス業!W8</f>
        <v>0</v>
      </c>
      <c r="U38" s="12">
        <f>サービス業!X8</f>
        <v>2</v>
      </c>
      <c r="V38" s="13">
        <f>サービス業!Y8</f>
        <v>3</v>
      </c>
      <c r="W38" s="11">
        <f>サービス業!Z8</f>
        <v>6</v>
      </c>
      <c r="X38" s="12">
        <f>サービス業!AA8</f>
        <v>1</v>
      </c>
      <c r="Y38" s="12">
        <f>サービス業!AB8</f>
        <v>1</v>
      </c>
      <c r="Z38" s="13">
        <f>サービス業!AC8</f>
        <v>1</v>
      </c>
      <c r="AA38" s="11">
        <f>サービス業!AD8</f>
        <v>8</v>
      </c>
      <c r="AB38" s="13">
        <f>サービス業!AE8</f>
        <v>1</v>
      </c>
      <c r="AC38" s="11">
        <f>サービス業!AF8</f>
        <v>6</v>
      </c>
      <c r="AD38" s="12">
        <f>サービス業!AG8</f>
        <v>15</v>
      </c>
      <c r="AE38" s="13">
        <f>サービス業!AH8</f>
        <v>0</v>
      </c>
      <c r="AF38" s="11">
        <f>サービス業!AI8</f>
        <v>8</v>
      </c>
      <c r="AG38" s="12">
        <f>サービス業!AJ8</f>
        <v>0</v>
      </c>
      <c r="AH38" s="12">
        <f>サービス業!AK8</f>
        <v>0</v>
      </c>
      <c r="AI38" s="14">
        <f>サービス業!AL8</f>
        <v>0</v>
      </c>
      <c r="AJ38" s="15">
        <f>サービス業!AM8</f>
        <v>8</v>
      </c>
      <c r="AK38" s="97" t="s">
        <v>58</v>
      </c>
    </row>
    <row r="39" spans="2:37" ht="18" customHeight="1" x14ac:dyDescent="0.7">
      <c r="B39" s="97"/>
      <c r="C39" s="94"/>
      <c r="D39" s="94"/>
      <c r="E39" s="94"/>
      <c r="F39" s="16">
        <f>サービス業!I9</f>
        <v>0.59090909090909094</v>
      </c>
      <c r="G39" s="17">
        <f>サービス業!J9</f>
        <v>4.5454545454545456E-2</v>
      </c>
      <c r="H39" s="17">
        <f>サービス業!K9</f>
        <v>0.31818181818181818</v>
      </c>
      <c r="I39" s="17">
        <f>サービス業!L9</f>
        <v>0.18181818181818182</v>
      </c>
      <c r="J39" s="17">
        <f>サービス業!M9</f>
        <v>0</v>
      </c>
      <c r="K39" s="17">
        <f>サービス業!N9</f>
        <v>0.18181818181818182</v>
      </c>
      <c r="L39" s="17">
        <f>サービス業!O9</f>
        <v>0</v>
      </c>
      <c r="M39" s="17">
        <f>サービス業!P9</f>
        <v>0.40909090909090912</v>
      </c>
      <c r="N39" s="17">
        <f>サービス業!Q9</f>
        <v>9.0909090909090912E-2</v>
      </c>
      <c r="O39" s="17">
        <f>サービス業!R9</f>
        <v>9.0909090909090912E-2</v>
      </c>
      <c r="P39" s="17">
        <f>サービス業!S9</f>
        <v>9.0909090909090912E-2</v>
      </c>
      <c r="Q39" s="17">
        <f>サービス業!T9</f>
        <v>4.5454545454545456E-2</v>
      </c>
      <c r="R39" s="17">
        <f>サービス業!U9</f>
        <v>0</v>
      </c>
      <c r="S39" s="17">
        <f>サービス業!V9</f>
        <v>0.22727272727272727</v>
      </c>
      <c r="T39" s="17">
        <f>サービス業!W9</f>
        <v>0</v>
      </c>
      <c r="U39" s="17">
        <f>サービス業!X9</f>
        <v>9.0909090909090912E-2</v>
      </c>
      <c r="V39" s="18">
        <f>サービス業!Y9</f>
        <v>0.13636363636363635</v>
      </c>
      <c r="W39" s="16">
        <f>サービス業!Z9</f>
        <v>0.27272727272727271</v>
      </c>
      <c r="X39" s="17">
        <f>サービス業!AA9</f>
        <v>4.5454545454545456E-2</v>
      </c>
      <c r="Y39" s="17">
        <f>サービス業!AB9</f>
        <v>4.5454545454545456E-2</v>
      </c>
      <c r="Z39" s="18">
        <f>サービス業!AC9</f>
        <v>4.5454545454545456E-2</v>
      </c>
      <c r="AA39" s="16">
        <f>サービス業!AD9</f>
        <v>0.36363636363636365</v>
      </c>
      <c r="AB39" s="18">
        <f>サービス業!AE9</f>
        <v>4.5454545454545456E-2</v>
      </c>
      <c r="AC39" s="16">
        <f>サービス業!AF9</f>
        <v>0.27272727272727271</v>
      </c>
      <c r="AD39" s="17">
        <f>サービス業!AG9</f>
        <v>0.68181818181818177</v>
      </c>
      <c r="AE39" s="18">
        <f>サービス業!AH9</f>
        <v>0</v>
      </c>
      <c r="AF39" s="16">
        <f>サービス業!AI9</f>
        <v>0.36363636363636365</v>
      </c>
      <c r="AG39" s="17">
        <f>サービス業!AJ9</f>
        <v>0</v>
      </c>
      <c r="AH39" s="17">
        <f>サービス業!AK9</f>
        <v>0</v>
      </c>
      <c r="AI39" s="19">
        <f>サービス業!AL9</f>
        <v>0</v>
      </c>
      <c r="AJ39" s="20">
        <f>サービス業!AM9</f>
        <v>0.36363636363636365</v>
      </c>
      <c r="AK39" s="97"/>
    </row>
    <row r="40" spans="2:37" ht="18" customHeight="1" x14ac:dyDescent="0.7">
      <c r="B40" s="97" t="s">
        <v>59</v>
      </c>
      <c r="C40" s="94">
        <f>鉱業・採石業・砂利採取業!$B$3</f>
        <v>1</v>
      </c>
      <c r="D40" s="94">
        <f>鉱業・採石業・砂利採取業!$B$4</f>
        <v>0</v>
      </c>
      <c r="E40" s="94">
        <f>鉱業・採石業・砂利採取業!$B$5</f>
        <v>1</v>
      </c>
      <c r="F40" s="11">
        <f>鉱業・採石業・砂利採取業!E8</f>
        <v>1</v>
      </c>
      <c r="G40" s="12">
        <f>鉱業・採石業・砂利採取業!F8</f>
        <v>0</v>
      </c>
      <c r="H40" s="12">
        <f>鉱業・採石業・砂利採取業!G8</f>
        <v>1</v>
      </c>
      <c r="I40" s="12">
        <f>鉱業・採石業・砂利採取業!H8</f>
        <v>1</v>
      </c>
      <c r="J40" s="12">
        <f>鉱業・採石業・砂利採取業!I8</f>
        <v>0</v>
      </c>
      <c r="K40" s="12">
        <f>鉱業・採石業・砂利採取業!J8</f>
        <v>0</v>
      </c>
      <c r="L40" s="12">
        <f>鉱業・採石業・砂利採取業!K8</f>
        <v>1</v>
      </c>
      <c r="M40" s="12">
        <f>鉱業・採石業・砂利採取業!L8</f>
        <v>0</v>
      </c>
      <c r="N40" s="12">
        <f>鉱業・採石業・砂利採取業!M8</f>
        <v>0</v>
      </c>
      <c r="O40" s="12">
        <f>鉱業・採石業・砂利採取業!N8</f>
        <v>1</v>
      </c>
      <c r="P40" s="12">
        <f>鉱業・採石業・砂利採取業!O8</f>
        <v>1</v>
      </c>
      <c r="Q40" s="12">
        <f>鉱業・採石業・砂利採取業!P8</f>
        <v>0</v>
      </c>
      <c r="R40" s="12">
        <f>鉱業・採石業・砂利採取業!Q8</f>
        <v>0</v>
      </c>
      <c r="S40" s="12">
        <f>鉱業・採石業・砂利採取業!R8</f>
        <v>0</v>
      </c>
      <c r="T40" s="12">
        <f>鉱業・採石業・砂利採取業!S8</f>
        <v>0</v>
      </c>
      <c r="U40" s="12">
        <f>鉱業・採石業・砂利採取業!T8</f>
        <v>0</v>
      </c>
      <c r="V40" s="13">
        <f>鉱業・採石業・砂利採取業!U8</f>
        <v>0</v>
      </c>
      <c r="W40" s="11">
        <f>鉱業・採石業・砂利採取業!V8</f>
        <v>1</v>
      </c>
      <c r="X40" s="12">
        <f>鉱業・採石業・砂利採取業!W8</f>
        <v>0</v>
      </c>
      <c r="Y40" s="12">
        <f>鉱業・採石業・砂利採取業!X8</f>
        <v>0</v>
      </c>
      <c r="Z40" s="13">
        <f>鉱業・採石業・砂利採取業!Y8</f>
        <v>0</v>
      </c>
      <c r="AA40" s="11">
        <f>鉱業・採石業・砂利採取業!Z8</f>
        <v>0</v>
      </c>
      <c r="AB40" s="13">
        <f>鉱業・採石業・砂利採取業!AA8</f>
        <v>0</v>
      </c>
      <c r="AC40" s="11">
        <f>鉱業・採石業・砂利採取業!AB8</f>
        <v>1</v>
      </c>
      <c r="AD40" s="12">
        <f>鉱業・採石業・砂利採取業!AC8</f>
        <v>1</v>
      </c>
      <c r="AE40" s="13">
        <f>鉱業・採石業・砂利採取業!AD8</f>
        <v>0</v>
      </c>
      <c r="AF40" s="11">
        <f>鉱業・採石業・砂利採取業!AE8</f>
        <v>0</v>
      </c>
      <c r="AG40" s="12">
        <f>鉱業・採石業・砂利採取業!AF8</f>
        <v>0</v>
      </c>
      <c r="AH40" s="12">
        <f>鉱業・採石業・砂利採取業!AG8</f>
        <v>0</v>
      </c>
      <c r="AI40" s="14">
        <f>鉱業・採石業・砂利採取業!AH8</f>
        <v>0</v>
      </c>
      <c r="AJ40" s="15">
        <f>鉱業・採石業・砂利採取業!AI8</f>
        <v>0</v>
      </c>
      <c r="AK40" s="97" t="s">
        <v>59</v>
      </c>
    </row>
    <row r="41" spans="2:37" ht="18" customHeight="1" x14ac:dyDescent="0.7">
      <c r="B41" s="97"/>
      <c r="C41" s="94"/>
      <c r="D41" s="94"/>
      <c r="E41" s="94"/>
      <c r="F41" s="16">
        <f>鉱業・採石業・砂利採取業!E9</f>
        <v>1</v>
      </c>
      <c r="G41" s="17">
        <f>鉱業・採石業・砂利採取業!F9</f>
        <v>0</v>
      </c>
      <c r="H41" s="17">
        <f>鉱業・採石業・砂利採取業!G9</f>
        <v>1</v>
      </c>
      <c r="I41" s="17">
        <f>鉱業・採石業・砂利採取業!H9</f>
        <v>1</v>
      </c>
      <c r="J41" s="17">
        <f>鉱業・採石業・砂利採取業!I9</f>
        <v>0</v>
      </c>
      <c r="K41" s="17">
        <f>鉱業・採石業・砂利採取業!J9</f>
        <v>0</v>
      </c>
      <c r="L41" s="17">
        <f>鉱業・採石業・砂利採取業!K9</f>
        <v>1</v>
      </c>
      <c r="M41" s="17">
        <f>鉱業・採石業・砂利採取業!L9</f>
        <v>0</v>
      </c>
      <c r="N41" s="17">
        <f>鉱業・採石業・砂利採取業!M9</f>
        <v>0</v>
      </c>
      <c r="O41" s="17">
        <f>鉱業・採石業・砂利採取業!N9</f>
        <v>1</v>
      </c>
      <c r="P41" s="17">
        <f>鉱業・採石業・砂利採取業!O9</f>
        <v>1</v>
      </c>
      <c r="Q41" s="17">
        <f>鉱業・採石業・砂利採取業!P9</f>
        <v>0</v>
      </c>
      <c r="R41" s="17">
        <f>鉱業・採石業・砂利採取業!Q9</f>
        <v>0</v>
      </c>
      <c r="S41" s="17">
        <f>鉱業・採石業・砂利採取業!R9</f>
        <v>0</v>
      </c>
      <c r="T41" s="17">
        <f>鉱業・採石業・砂利採取業!S9</f>
        <v>0</v>
      </c>
      <c r="U41" s="17">
        <f>鉱業・採石業・砂利採取業!T9</f>
        <v>0</v>
      </c>
      <c r="V41" s="18">
        <f>鉱業・採石業・砂利採取業!U9</f>
        <v>0</v>
      </c>
      <c r="W41" s="16">
        <f>鉱業・採石業・砂利採取業!V9</f>
        <v>1</v>
      </c>
      <c r="X41" s="17">
        <f>鉱業・採石業・砂利採取業!W9</f>
        <v>0</v>
      </c>
      <c r="Y41" s="17">
        <f>鉱業・採石業・砂利採取業!X9</f>
        <v>0</v>
      </c>
      <c r="Z41" s="18">
        <f>鉱業・採石業・砂利採取業!Y9</f>
        <v>0</v>
      </c>
      <c r="AA41" s="16">
        <f>鉱業・採石業・砂利採取業!Z9</f>
        <v>0</v>
      </c>
      <c r="AB41" s="18">
        <f>鉱業・採石業・砂利採取業!AA9</f>
        <v>0</v>
      </c>
      <c r="AC41" s="16">
        <f>鉱業・採石業・砂利採取業!AB9</f>
        <v>1</v>
      </c>
      <c r="AD41" s="17">
        <f>鉱業・採石業・砂利採取業!AC9</f>
        <v>1</v>
      </c>
      <c r="AE41" s="18">
        <f>鉱業・採石業・砂利採取業!AD9</f>
        <v>0</v>
      </c>
      <c r="AF41" s="16">
        <f>鉱業・採石業・砂利採取業!AE9</f>
        <v>0</v>
      </c>
      <c r="AG41" s="17">
        <f>鉱業・採石業・砂利採取業!AF9</f>
        <v>0</v>
      </c>
      <c r="AH41" s="17">
        <f>鉱業・採石業・砂利採取業!AG9</f>
        <v>0</v>
      </c>
      <c r="AI41" s="19">
        <f>鉱業・採石業・砂利採取業!AH9</f>
        <v>0</v>
      </c>
      <c r="AJ41" s="20">
        <f>鉱業・採石業・砂利採取業!AI9</f>
        <v>0</v>
      </c>
      <c r="AK41" s="97"/>
    </row>
    <row r="42" spans="2:37" ht="18" customHeight="1" x14ac:dyDescent="0.7">
      <c r="B42" s="100" t="s">
        <v>2284</v>
      </c>
      <c r="C42" s="103">
        <f>農業!$B$3</f>
        <v>1</v>
      </c>
      <c r="D42" s="103">
        <f>農業!$B$4</f>
        <v>0</v>
      </c>
      <c r="E42" s="103">
        <f>農業!$B$5</f>
        <v>1</v>
      </c>
      <c r="F42" s="29">
        <f>農業!E8</f>
        <v>1</v>
      </c>
      <c r="G42" s="27">
        <f>農業!F8</f>
        <v>0</v>
      </c>
      <c r="H42" s="27">
        <f>農業!G8</f>
        <v>1</v>
      </c>
      <c r="I42" s="27">
        <f>農業!H8</f>
        <v>0</v>
      </c>
      <c r="J42" s="27">
        <f>農業!I8</f>
        <v>1</v>
      </c>
      <c r="K42" s="27">
        <f>農業!J8</f>
        <v>1</v>
      </c>
      <c r="L42" s="27">
        <f>農業!K8</f>
        <v>1</v>
      </c>
      <c r="M42" s="27">
        <f>農業!L8</f>
        <v>0</v>
      </c>
      <c r="N42" s="27">
        <f>農業!M8</f>
        <v>0</v>
      </c>
      <c r="O42" s="27">
        <f>農業!N8</f>
        <v>0</v>
      </c>
      <c r="P42" s="27">
        <f>農業!O8</f>
        <v>0</v>
      </c>
      <c r="Q42" s="27">
        <f>農業!P8</f>
        <v>0</v>
      </c>
      <c r="R42" s="27">
        <f>農業!Q8</f>
        <v>0</v>
      </c>
      <c r="S42" s="27">
        <f>農業!R8</f>
        <v>1</v>
      </c>
      <c r="T42" s="27">
        <f>農業!S8</f>
        <v>0</v>
      </c>
      <c r="U42" s="27">
        <f>農業!T8</f>
        <v>0</v>
      </c>
      <c r="V42" s="28">
        <f>農業!U8</f>
        <v>0</v>
      </c>
      <c r="W42" s="29">
        <f>農業!V8</f>
        <v>0</v>
      </c>
      <c r="X42" s="27">
        <f>農業!W8</f>
        <v>0</v>
      </c>
      <c r="Y42" s="27">
        <f>農業!X8</f>
        <v>0</v>
      </c>
      <c r="Z42" s="28">
        <f>農業!Y8</f>
        <v>0</v>
      </c>
      <c r="AA42" s="29">
        <f>農業!Z8</f>
        <v>0</v>
      </c>
      <c r="AB42" s="28">
        <f>農業!AA8</f>
        <v>0</v>
      </c>
      <c r="AC42" s="29">
        <f>農業!AB8</f>
        <v>0</v>
      </c>
      <c r="AD42" s="27">
        <f>農業!AC8</f>
        <v>0</v>
      </c>
      <c r="AE42" s="28">
        <f>農業!AD8</f>
        <v>0</v>
      </c>
      <c r="AF42" s="29">
        <f>農業!AE8</f>
        <v>0</v>
      </c>
      <c r="AG42" s="27">
        <f>農業!AF8</f>
        <v>0</v>
      </c>
      <c r="AH42" s="27">
        <f>農業!AG8</f>
        <v>0</v>
      </c>
      <c r="AI42" s="30">
        <f>農業!AH8</f>
        <v>0</v>
      </c>
      <c r="AJ42" s="31">
        <f>農業!AI8</f>
        <v>0</v>
      </c>
      <c r="AK42" s="100" t="s">
        <v>2284</v>
      </c>
    </row>
    <row r="43" spans="2:37" ht="18" customHeight="1" x14ac:dyDescent="0.7">
      <c r="B43" s="102"/>
      <c r="C43" s="94"/>
      <c r="D43" s="94"/>
      <c r="E43" s="94"/>
      <c r="F43" s="16">
        <f>農業!E9</f>
        <v>1</v>
      </c>
      <c r="G43" s="17">
        <f>農業!F9</f>
        <v>0</v>
      </c>
      <c r="H43" s="17">
        <f>農業!G9</f>
        <v>1</v>
      </c>
      <c r="I43" s="17">
        <f>農業!H9</f>
        <v>0</v>
      </c>
      <c r="J43" s="17">
        <f>農業!I9</f>
        <v>1</v>
      </c>
      <c r="K43" s="17">
        <f>農業!J9</f>
        <v>1</v>
      </c>
      <c r="L43" s="17">
        <f>農業!K9</f>
        <v>1</v>
      </c>
      <c r="M43" s="17">
        <f>農業!L9</f>
        <v>0</v>
      </c>
      <c r="N43" s="17">
        <f>農業!M9</f>
        <v>0</v>
      </c>
      <c r="O43" s="17">
        <f>農業!N9</f>
        <v>0</v>
      </c>
      <c r="P43" s="17">
        <f>農業!O9</f>
        <v>0</v>
      </c>
      <c r="Q43" s="17">
        <f>農業!P9</f>
        <v>0</v>
      </c>
      <c r="R43" s="17">
        <f>農業!Q9</f>
        <v>0</v>
      </c>
      <c r="S43" s="17">
        <f>農業!R9</f>
        <v>1</v>
      </c>
      <c r="T43" s="17">
        <f>農業!S9</f>
        <v>0</v>
      </c>
      <c r="U43" s="17">
        <f>農業!T9</f>
        <v>0</v>
      </c>
      <c r="V43" s="18">
        <f>農業!U9</f>
        <v>0</v>
      </c>
      <c r="W43" s="16">
        <f>農業!V9</f>
        <v>0</v>
      </c>
      <c r="X43" s="17">
        <f>農業!W9</f>
        <v>0</v>
      </c>
      <c r="Y43" s="17">
        <f>農業!X9</f>
        <v>0</v>
      </c>
      <c r="Z43" s="18">
        <f>農業!Y9</f>
        <v>0</v>
      </c>
      <c r="AA43" s="16">
        <f>農業!Z9</f>
        <v>0</v>
      </c>
      <c r="AB43" s="18">
        <f>農業!AA9</f>
        <v>0</v>
      </c>
      <c r="AC43" s="16">
        <f>農業!AB9</f>
        <v>0</v>
      </c>
      <c r="AD43" s="17">
        <f>農業!AC9</f>
        <v>0</v>
      </c>
      <c r="AE43" s="18">
        <f>農業!AD9</f>
        <v>0</v>
      </c>
      <c r="AF43" s="16">
        <f>農業!AE9</f>
        <v>0</v>
      </c>
      <c r="AG43" s="17">
        <f>農業!AF9</f>
        <v>0</v>
      </c>
      <c r="AH43" s="17">
        <f>農業!AG9</f>
        <v>0</v>
      </c>
      <c r="AI43" s="19">
        <f>農業!AH9</f>
        <v>0</v>
      </c>
      <c r="AJ43" s="20">
        <f>農業!AI9</f>
        <v>0</v>
      </c>
      <c r="AK43" s="102"/>
    </row>
    <row r="44" spans="2:37" ht="18" customHeight="1" x14ac:dyDescent="0.7">
      <c r="B44" s="102" t="s">
        <v>60</v>
      </c>
      <c r="C44" s="103">
        <f>分類不能!$B$3</f>
        <v>20</v>
      </c>
      <c r="D44" s="103">
        <f>分類不能!$B$4</f>
        <v>1</v>
      </c>
      <c r="E44" s="103">
        <f>分類不能!$B$5</f>
        <v>19</v>
      </c>
      <c r="F44" s="32">
        <f>分類不能!F8</f>
        <v>15</v>
      </c>
      <c r="G44" s="1">
        <f>分類不能!G8</f>
        <v>3</v>
      </c>
      <c r="H44" s="1">
        <f>分類不能!H8</f>
        <v>4</v>
      </c>
      <c r="I44" s="1">
        <f>分類不能!I8</f>
        <v>3</v>
      </c>
      <c r="J44" s="1">
        <f>分類不能!J8</f>
        <v>3</v>
      </c>
      <c r="K44" s="1">
        <f>分類不能!K8</f>
        <v>4</v>
      </c>
      <c r="L44" s="1">
        <f>分類不能!L8</f>
        <v>4</v>
      </c>
      <c r="M44" s="1">
        <f>分類不能!M8</f>
        <v>3</v>
      </c>
      <c r="N44" s="1">
        <f>分類不能!N8</f>
        <v>6</v>
      </c>
      <c r="O44" s="1">
        <f>分類不能!O8</f>
        <v>5</v>
      </c>
      <c r="P44" s="1">
        <f>分類不能!P8</f>
        <v>3</v>
      </c>
      <c r="Q44" s="1">
        <f>分類不能!Q8</f>
        <v>4</v>
      </c>
      <c r="R44" s="1">
        <f>分類不能!R8</f>
        <v>3</v>
      </c>
      <c r="S44" s="1">
        <f>分類不能!S8</f>
        <v>3</v>
      </c>
      <c r="T44" s="1">
        <f>分類不能!T8</f>
        <v>3</v>
      </c>
      <c r="U44" s="1">
        <f>分類不能!U8</f>
        <v>3</v>
      </c>
      <c r="V44" s="33">
        <f>分類不能!V8</f>
        <v>3</v>
      </c>
      <c r="W44" s="32">
        <f>分類不能!W8</f>
        <v>12</v>
      </c>
      <c r="X44" s="1">
        <f>分類不能!X8</f>
        <v>10</v>
      </c>
      <c r="Y44" s="1">
        <f>分類不能!Y8</f>
        <v>2</v>
      </c>
      <c r="Z44" s="33">
        <f>分類不能!Z8</f>
        <v>5</v>
      </c>
      <c r="AA44" s="32">
        <f>分類不能!AA8</f>
        <v>1</v>
      </c>
      <c r="AB44" s="33">
        <f>分類不能!AB8</f>
        <v>8</v>
      </c>
      <c r="AC44" s="32">
        <f>分類不能!AC8</f>
        <v>9</v>
      </c>
      <c r="AD44" s="1">
        <f>分類不能!AD8</f>
        <v>10</v>
      </c>
      <c r="AE44" s="33">
        <f>分類不能!AE8</f>
        <v>0</v>
      </c>
      <c r="AF44" s="32">
        <f>分類不能!AF8</f>
        <v>2</v>
      </c>
      <c r="AG44" s="1">
        <f>分類不能!AG8</f>
        <v>4</v>
      </c>
      <c r="AH44" s="1">
        <f>分類不能!AH8</f>
        <v>2</v>
      </c>
      <c r="AI44" s="34">
        <f>分類不能!AI8</f>
        <v>0</v>
      </c>
      <c r="AJ44" s="35">
        <f>分類不能!AJ8</f>
        <v>15</v>
      </c>
      <c r="AK44" s="97" t="s">
        <v>60</v>
      </c>
    </row>
    <row r="45" spans="2:37" ht="18" customHeight="1" x14ac:dyDescent="0.7">
      <c r="B45" s="97"/>
      <c r="C45" s="94"/>
      <c r="D45" s="94"/>
      <c r="E45" s="94"/>
      <c r="F45" s="16">
        <f>分類不能!F9</f>
        <v>0.78947368421052633</v>
      </c>
      <c r="G45" s="17">
        <f>分類不能!G9</f>
        <v>0.15789473684210525</v>
      </c>
      <c r="H45" s="17">
        <f>分類不能!H9</f>
        <v>0.21052631578947367</v>
      </c>
      <c r="I45" s="17">
        <f>分類不能!I9</f>
        <v>0.15789473684210525</v>
      </c>
      <c r="J45" s="17">
        <f>分類不能!J9</f>
        <v>0.15789473684210525</v>
      </c>
      <c r="K45" s="17">
        <f>分類不能!K9</f>
        <v>0.21052631578947367</v>
      </c>
      <c r="L45" s="17">
        <f>分類不能!L9</f>
        <v>0.21052631578947367</v>
      </c>
      <c r="M45" s="17">
        <f>分類不能!M9</f>
        <v>0.15789473684210525</v>
      </c>
      <c r="N45" s="17">
        <f>分類不能!N9</f>
        <v>0.31578947368421051</v>
      </c>
      <c r="O45" s="17">
        <f>分類不能!O9</f>
        <v>0.26315789473684209</v>
      </c>
      <c r="P45" s="17">
        <f>分類不能!P9</f>
        <v>0.15789473684210525</v>
      </c>
      <c r="Q45" s="17">
        <f>分類不能!Q9</f>
        <v>0.21052631578947367</v>
      </c>
      <c r="R45" s="17">
        <f>分類不能!R9</f>
        <v>0.15789473684210525</v>
      </c>
      <c r="S45" s="17">
        <f>分類不能!S9</f>
        <v>0.15789473684210525</v>
      </c>
      <c r="T45" s="17">
        <f>分類不能!T9</f>
        <v>0.15789473684210525</v>
      </c>
      <c r="U45" s="17">
        <f>分類不能!U9</f>
        <v>0.15789473684210525</v>
      </c>
      <c r="V45" s="18">
        <f>分類不能!V9</f>
        <v>0.15789473684210525</v>
      </c>
      <c r="W45" s="16">
        <f>分類不能!W9</f>
        <v>0.63157894736842102</v>
      </c>
      <c r="X45" s="17">
        <f>分類不能!X9</f>
        <v>0.52631578947368418</v>
      </c>
      <c r="Y45" s="17">
        <f>分類不能!Y9</f>
        <v>0.10526315789473684</v>
      </c>
      <c r="Z45" s="18">
        <f>分類不能!Z9</f>
        <v>0.26315789473684209</v>
      </c>
      <c r="AA45" s="16">
        <f>分類不能!AA9</f>
        <v>5.2631578947368418E-2</v>
      </c>
      <c r="AB45" s="18">
        <f>分類不能!AB9</f>
        <v>0.42105263157894735</v>
      </c>
      <c r="AC45" s="16">
        <f>分類不能!AC9</f>
        <v>0.47368421052631576</v>
      </c>
      <c r="AD45" s="17">
        <f>分類不能!AD9</f>
        <v>0.52631578947368418</v>
      </c>
      <c r="AE45" s="18">
        <f>分類不能!AE9</f>
        <v>0</v>
      </c>
      <c r="AF45" s="16">
        <f>分類不能!AF9</f>
        <v>0.10526315789473684</v>
      </c>
      <c r="AG45" s="17">
        <f>分類不能!AG9</f>
        <v>0.21052631578947367</v>
      </c>
      <c r="AH45" s="17">
        <f>分類不能!AH9</f>
        <v>0.10526315789473684</v>
      </c>
      <c r="AI45" s="19">
        <f>分類不能!AI9</f>
        <v>0</v>
      </c>
      <c r="AJ45" s="20">
        <f>分類不能!AJ9</f>
        <v>0.78947368421052633</v>
      </c>
      <c r="AK45" s="97"/>
    </row>
  </sheetData>
  <mergeCells count="132">
    <mergeCell ref="B44:B45"/>
    <mergeCell ref="C44:C45"/>
    <mergeCell ref="D44:D45"/>
    <mergeCell ref="E44:E45"/>
    <mergeCell ref="AK44:AK45"/>
    <mergeCell ref="B38:B39"/>
    <mergeCell ref="C38:C39"/>
    <mergeCell ref="D38:D39"/>
    <mergeCell ref="E38:E39"/>
    <mergeCell ref="AK38:AK39"/>
    <mergeCell ref="B40:B41"/>
    <mergeCell ref="C40:C41"/>
    <mergeCell ref="D40:D41"/>
    <mergeCell ref="E40:E41"/>
    <mergeCell ref="AK40:AK41"/>
    <mergeCell ref="B42:B43"/>
    <mergeCell ref="AK42:AK43"/>
    <mergeCell ref="C42:C43"/>
    <mergeCell ref="D42:D43"/>
    <mergeCell ref="E42:E43"/>
    <mergeCell ref="B34:B35"/>
    <mergeCell ref="C34:C35"/>
    <mergeCell ref="D34:D35"/>
    <mergeCell ref="E34:E35"/>
    <mergeCell ref="AK34:AK35"/>
    <mergeCell ref="B36:B37"/>
    <mergeCell ref="C36:C37"/>
    <mergeCell ref="D36:D37"/>
    <mergeCell ref="E36:E37"/>
    <mergeCell ref="AK36:AK37"/>
    <mergeCell ref="B28:B29"/>
    <mergeCell ref="C28:C29"/>
    <mergeCell ref="D28:D29"/>
    <mergeCell ref="E28:E29"/>
    <mergeCell ref="AK28:AK29"/>
    <mergeCell ref="B32:B33"/>
    <mergeCell ref="C32:C33"/>
    <mergeCell ref="D32:D33"/>
    <mergeCell ref="E32:E33"/>
    <mergeCell ref="AK32:AK33"/>
    <mergeCell ref="B30:B31"/>
    <mergeCell ref="C30:C31"/>
    <mergeCell ref="D30:D31"/>
    <mergeCell ref="E30:E31"/>
    <mergeCell ref="AK30:AK31"/>
    <mergeCell ref="B24:B25"/>
    <mergeCell ref="C24:C25"/>
    <mergeCell ref="D24:D25"/>
    <mergeCell ref="E24:E25"/>
    <mergeCell ref="AK24:AK25"/>
    <mergeCell ref="B26:B27"/>
    <mergeCell ref="C26:C27"/>
    <mergeCell ref="D26:D27"/>
    <mergeCell ref="E26:E27"/>
    <mergeCell ref="AK26:AK27"/>
    <mergeCell ref="B20:B21"/>
    <mergeCell ref="C20:C21"/>
    <mergeCell ref="D20:D21"/>
    <mergeCell ref="E20:E21"/>
    <mergeCell ref="AK20:AK21"/>
    <mergeCell ref="B22:B23"/>
    <mergeCell ref="C22:C23"/>
    <mergeCell ref="D22:D23"/>
    <mergeCell ref="E22:E23"/>
    <mergeCell ref="AK22:AK23"/>
    <mergeCell ref="B16:B17"/>
    <mergeCell ref="C16:C17"/>
    <mergeCell ref="D16:D17"/>
    <mergeCell ref="E16:E17"/>
    <mergeCell ref="AK16:AK17"/>
    <mergeCell ref="B18:B19"/>
    <mergeCell ref="C18:C19"/>
    <mergeCell ref="D18:D19"/>
    <mergeCell ref="E18:E19"/>
    <mergeCell ref="AK18:AK19"/>
    <mergeCell ref="AK10:AK11"/>
    <mergeCell ref="B12:B13"/>
    <mergeCell ref="C12:C13"/>
    <mergeCell ref="D12:D13"/>
    <mergeCell ref="E12:E13"/>
    <mergeCell ref="AK12:AK13"/>
    <mergeCell ref="B14:B15"/>
    <mergeCell ref="C14:C15"/>
    <mergeCell ref="D14:D15"/>
    <mergeCell ref="E14:E15"/>
    <mergeCell ref="AK14:AK15"/>
    <mergeCell ref="AC5:AC8"/>
    <mergeCell ref="AD5:AD8"/>
    <mergeCell ref="AE5:AE8"/>
    <mergeCell ref="AF5:AF8"/>
    <mergeCell ref="AG5:AG8"/>
    <mergeCell ref="AH5:AH8"/>
    <mergeCell ref="AI5:AI8"/>
    <mergeCell ref="AJ5:AJ8"/>
    <mergeCell ref="B10:B11"/>
    <mergeCell ref="C10:C11"/>
    <mergeCell ref="D10:D11"/>
    <mergeCell ref="E10:E11"/>
    <mergeCell ref="AJ3:AJ4"/>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F2:V2"/>
    <mergeCell ref="W2:Z2"/>
    <mergeCell ref="AA2:AB2"/>
    <mergeCell ref="AC2:AE2"/>
    <mergeCell ref="AF2:AI2"/>
    <mergeCell ref="F3:V4"/>
    <mergeCell ref="W3:Z4"/>
    <mergeCell ref="AA3:AB4"/>
    <mergeCell ref="AC3:AE4"/>
    <mergeCell ref="AF3:AI4"/>
  </mergeCells>
  <phoneticPr fontId="18"/>
  <pageMargins left="0.7" right="0.7" top="1.14375" bottom="1.14375"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AML282"/>
  <sheetViews>
    <sheetView zoomScale="70" zoomScaleNormal="70" workbookViewId="0">
      <pane xSplit="5" ySplit="10" topLeftCell="F11" activePane="bottomRight" state="frozen"/>
      <selection pane="topRight" activeCell="E1" sqref="E1"/>
      <selection pane="bottomLeft" activeCell="A11" sqref="A11"/>
      <selection pane="bottomRight" activeCell="A14" sqref="A14"/>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6" width="9.125" style="1"/>
  </cols>
  <sheetData>
    <row r="1" spans="1:37" ht="18" customHeight="1" x14ac:dyDescent="0.7">
      <c r="B1" s="49" t="s">
        <v>54</v>
      </c>
      <c r="C1" s="60"/>
      <c r="F1" s="104" t="s">
        <v>0</v>
      </c>
      <c r="G1" s="104"/>
      <c r="H1" s="104"/>
      <c r="I1" s="104"/>
      <c r="J1" s="104"/>
      <c r="K1" s="104"/>
      <c r="L1" s="104"/>
      <c r="M1" s="104"/>
      <c r="N1" s="104"/>
      <c r="O1" s="104"/>
      <c r="P1" s="104"/>
      <c r="Q1" s="104"/>
      <c r="R1" s="104"/>
      <c r="S1" s="104"/>
      <c r="T1" s="104"/>
      <c r="U1" s="104"/>
      <c r="V1" s="104"/>
      <c r="W1" s="105" t="s">
        <v>1</v>
      </c>
      <c r="X1" s="105"/>
      <c r="Y1" s="105"/>
      <c r="Z1" s="105"/>
      <c r="AA1" s="106" t="s">
        <v>2</v>
      </c>
      <c r="AB1" s="106"/>
      <c r="AC1" s="107" t="s">
        <v>3</v>
      </c>
      <c r="AD1" s="107"/>
      <c r="AE1" s="107"/>
      <c r="AF1" s="108" t="s">
        <v>4</v>
      </c>
      <c r="AG1" s="108"/>
      <c r="AH1" s="108"/>
      <c r="AI1" s="108"/>
      <c r="AJ1" s="50" t="s">
        <v>5</v>
      </c>
    </row>
    <row r="2" spans="1:37" ht="18" customHeight="1" x14ac:dyDescent="0.7">
      <c r="F2" s="104" t="s">
        <v>6</v>
      </c>
      <c r="G2" s="104"/>
      <c r="H2" s="104"/>
      <c r="I2" s="104"/>
      <c r="J2" s="104"/>
      <c r="K2" s="104"/>
      <c r="L2" s="104"/>
      <c r="M2" s="104"/>
      <c r="N2" s="104"/>
      <c r="O2" s="104"/>
      <c r="P2" s="104"/>
      <c r="Q2" s="104"/>
      <c r="R2" s="104"/>
      <c r="S2" s="104"/>
      <c r="T2" s="104"/>
      <c r="U2" s="104"/>
      <c r="V2" s="104"/>
      <c r="W2" s="105" t="s">
        <v>7</v>
      </c>
      <c r="X2" s="105"/>
      <c r="Y2" s="105"/>
      <c r="Z2" s="105"/>
      <c r="AA2" s="109" t="s">
        <v>8</v>
      </c>
      <c r="AB2" s="109"/>
      <c r="AC2" s="107" t="s">
        <v>9</v>
      </c>
      <c r="AD2" s="107"/>
      <c r="AE2" s="107"/>
      <c r="AF2" s="108" t="s">
        <v>10</v>
      </c>
      <c r="AG2" s="108"/>
      <c r="AH2" s="108"/>
      <c r="AI2" s="108"/>
      <c r="AJ2" s="110" t="s">
        <v>11</v>
      </c>
    </row>
    <row r="3" spans="1:37" ht="18" customHeight="1" x14ac:dyDescent="0.7">
      <c r="A3" s="48" t="s">
        <v>61</v>
      </c>
      <c r="B3" s="1">
        <v>3</v>
      </c>
      <c r="F3" s="104"/>
      <c r="G3" s="104"/>
      <c r="H3" s="104"/>
      <c r="I3" s="104"/>
      <c r="J3" s="104"/>
      <c r="K3" s="104"/>
      <c r="L3" s="104"/>
      <c r="M3" s="104"/>
      <c r="N3" s="104"/>
      <c r="O3" s="104"/>
      <c r="P3" s="104"/>
      <c r="Q3" s="104"/>
      <c r="R3" s="104"/>
      <c r="S3" s="104"/>
      <c r="T3" s="104"/>
      <c r="U3" s="104"/>
      <c r="V3" s="104"/>
      <c r="W3" s="105"/>
      <c r="X3" s="105"/>
      <c r="Y3" s="105"/>
      <c r="Z3" s="105"/>
      <c r="AA3" s="109"/>
      <c r="AB3" s="109"/>
      <c r="AC3" s="107"/>
      <c r="AD3" s="107"/>
      <c r="AE3" s="107"/>
      <c r="AF3" s="108"/>
      <c r="AG3" s="108"/>
      <c r="AH3" s="108"/>
      <c r="AI3" s="108"/>
      <c r="AJ3" s="110"/>
    </row>
    <row r="4" spans="1:37" ht="18" customHeight="1" x14ac:dyDescent="0.7">
      <c r="A4" s="48" t="s">
        <v>62</v>
      </c>
      <c r="B4" s="1">
        <f>COUNTIF(F11:F600,"なし")</f>
        <v>0</v>
      </c>
      <c r="F4" s="111" t="s">
        <v>12</v>
      </c>
      <c r="G4" s="111" t="s">
        <v>13</v>
      </c>
      <c r="H4" s="111" t="s">
        <v>14</v>
      </c>
      <c r="I4" s="111" t="s">
        <v>15</v>
      </c>
      <c r="J4" s="111" t="s">
        <v>16</v>
      </c>
      <c r="K4" s="111" t="s">
        <v>17</v>
      </c>
      <c r="L4" s="111" t="s">
        <v>18</v>
      </c>
      <c r="M4" s="111" t="s">
        <v>19</v>
      </c>
      <c r="N4" s="111" t="s">
        <v>20</v>
      </c>
      <c r="O4" s="111" t="s">
        <v>21</v>
      </c>
      <c r="P4" s="111" t="s">
        <v>22</v>
      </c>
      <c r="Q4" s="111" t="s">
        <v>23</v>
      </c>
      <c r="R4" s="111" t="s">
        <v>24</v>
      </c>
      <c r="S4" s="111" t="s">
        <v>25</v>
      </c>
      <c r="T4" s="111" t="s">
        <v>26</v>
      </c>
      <c r="U4" s="111" t="s">
        <v>27</v>
      </c>
      <c r="V4" s="111" t="s">
        <v>28</v>
      </c>
      <c r="W4" s="111" t="s">
        <v>29</v>
      </c>
      <c r="X4" s="111" t="s">
        <v>30</v>
      </c>
      <c r="Y4" s="111" t="s">
        <v>31</v>
      </c>
      <c r="Z4" s="111" t="s">
        <v>32</v>
      </c>
      <c r="AA4" s="111" t="s">
        <v>33</v>
      </c>
      <c r="AB4" s="111" t="s">
        <v>34</v>
      </c>
      <c r="AC4" s="111" t="s">
        <v>35</v>
      </c>
      <c r="AD4" s="111" t="s">
        <v>36</v>
      </c>
      <c r="AE4" s="111" t="s">
        <v>37</v>
      </c>
      <c r="AF4" s="111" t="s">
        <v>38</v>
      </c>
      <c r="AG4" s="111" t="s">
        <v>805</v>
      </c>
      <c r="AH4" s="111" t="s">
        <v>40</v>
      </c>
      <c r="AI4" s="111" t="s">
        <v>41</v>
      </c>
      <c r="AJ4" s="111" t="s">
        <v>11</v>
      </c>
    </row>
    <row r="5" spans="1:37" ht="18" customHeight="1" x14ac:dyDescent="0.7">
      <c r="A5" s="48" t="s">
        <v>63</v>
      </c>
      <c r="B5" s="1">
        <f>B3-B4</f>
        <v>3</v>
      </c>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1:37" ht="18" customHeight="1" x14ac:dyDescent="0.7">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row>
    <row r="7" spans="1:37" ht="18" customHeight="1" x14ac:dyDescent="0.7">
      <c r="A7" s="51" t="s">
        <v>61</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1:37" ht="18" customHeight="1" x14ac:dyDescent="0.7">
      <c r="A8" s="52">
        <f>B5</f>
        <v>3</v>
      </c>
      <c r="E8" s="53" t="s">
        <v>64</v>
      </c>
      <c r="F8" s="54">
        <f t="shared" ref="F8:AJ8" si="0">COUNT(F11:F600)</f>
        <v>2</v>
      </c>
      <c r="G8" s="54">
        <f t="shared" si="0"/>
        <v>1</v>
      </c>
      <c r="H8" s="54">
        <f t="shared" si="0"/>
        <v>2</v>
      </c>
      <c r="I8" s="54">
        <f t="shared" si="0"/>
        <v>0</v>
      </c>
      <c r="J8" s="54">
        <f t="shared" si="0"/>
        <v>0</v>
      </c>
      <c r="K8" s="54">
        <f t="shared" si="0"/>
        <v>0</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1</v>
      </c>
      <c r="AB8" s="54">
        <f t="shared" si="0"/>
        <v>2</v>
      </c>
      <c r="AC8" s="54">
        <f t="shared" si="0"/>
        <v>0</v>
      </c>
      <c r="AD8" s="54">
        <f t="shared" si="0"/>
        <v>2</v>
      </c>
      <c r="AE8" s="54">
        <f t="shared" si="0"/>
        <v>0</v>
      </c>
      <c r="AF8" s="54">
        <f t="shared" si="0"/>
        <v>1</v>
      </c>
      <c r="AG8" s="54">
        <f t="shared" si="0"/>
        <v>1</v>
      </c>
      <c r="AH8" s="2">
        <f t="shared" si="0"/>
        <v>0</v>
      </c>
      <c r="AI8" s="2">
        <f t="shared" si="0"/>
        <v>0</v>
      </c>
      <c r="AJ8" s="54">
        <f t="shared" si="0"/>
        <v>1</v>
      </c>
    </row>
    <row r="9" spans="1:37" ht="18" customHeight="1" x14ac:dyDescent="0.7">
      <c r="C9" s="2" t="s">
        <v>2037</v>
      </c>
      <c r="E9" s="53" t="s">
        <v>65</v>
      </c>
      <c r="F9" s="55">
        <f t="shared" ref="F9:AJ9" si="1">F8/$A$8</f>
        <v>0.66666666666666663</v>
      </c>
      <c r="G9" s="55">
        <f t="shared" si="1"/>
        <v>0.33333333333333331</v>
      </c>
      <c r="H9" s="55">
        <f t="shared" si="1"/>
        <v>0.66666666666666663</v>
      </c>
      <c r="I9" s="55">
        <f t="shared" si="1"/>
        <v>0</v>
      </c>
      <c r="J9" s="55">
        <f t="shared" si="1"/>
        <v>0</v>
      </c>
      <c r="K9" s="55">
        <f t="shared" si="1"/>
        <v>0</v>
      </c>
      <c r="L9" s="55">
        <f t="shared" si="1"/>
        <v>0</v>
      </c>
      <c r="M9" s="55">
        <f t="shared" si="1"/>
        <v>0</v>
      </c>
      <c r="N9" s="55">
        <f t="shared" si="1"/>
        <v>0.33333333333333331</v>
      </c>
      <c r="O9" s="55">
        <f t="shared" si="1"/>
        <v>0.33333333333333331</v>
      </c>
      <c r="P9" s="55">
        <f t="shared" si="1"/>
        <v>0</v>
      </c>
      <c r="Q9" s="55">
        <f t="shared" si="1"/>
        <v>0</v>
      </c>
      <c r="R9" s="55">
        <f t="shared" si="1"/>
        <v>0</v>
      </c>
      <c r="S9" s="55">
        <f t="shared" si="1"/>
        <v>0</v>
      </c>
      <c r="T9" s="55">
        <f t="shared" si="1"/>
        <v>0</v>
      </c>
      <c r="U9" s="55">
        <f t="shared" si="1"/>
        <v>0</v>
      </c>
      <c r="V9" s="55">
        <f t="shared" si="1"/>
        <v>0</v>
      </c>
      <c r="W9" s="55">
        <f t="shared" si="1"/>
        <v>0</v>
      </c>
      <c r="X9" s="55">
        <f t="shared" si="1"/>
        <v>0</v>
      </c>
      <c r="Y9" s="55">
        <f t="shared" si="1"/>
        <v>0</v>
      </c>
      <c r="Z9" s="55">
        <f t="shared" si="1"/>
        <v>0</v>
      </c>
      <c r="AA9" s="55">
        <f t="shared" si="1"/>
        <v>0.33333333333333331</v>
      </c>
      <c r="AB9" s="55">
        <f t="shared" si="1"/>
        <v>0.66666666666666663</v>
      </c>
      <c r="AC9" s="55">
        <f t="shared" si="1"/>
        <v>0</v>
      </c>
      <c r="AD9" s="55">
        <f t="shared" si="1"/>
        <v>0.66666666666666663</v>
      </c>
      <c r="AE9" s="55">
        <f t="shared" si="1"/>
        <v>0</v>
      </c>
      <c r="AF9" s="55">
        <f t="shared" si="1"/>
        <v>0.33333333333333331</v>
      </c>
      <c r="AG9" s="55">
        <f t="shared" si="1"/>
        <v>0.33333333333333331</v>
      </c>
      <c r="AH9" s="56">
        <f t="shared" si="1"/>
        <v>0</v>
      </c>
      <c r="AI9" s="56">
        <f t="shared" si="1"/>
        <v>0</v>
      </c>
      <c r="AJ9" s="55">
        <f t="shared" si="1"/>
        <v>0.33333333333333331</v>
      </c>
    </row>
    <row r="10" spans="1:37" ht="18" customHeight="1" x14ac:dyDescent="0.7">
      <c r="A10" s="48" t="s">
        <v>66</v>
      </c>
      <c r="B10" s="2" t="s">
        <v>67</v>
      </c>
      <c r="C10" s="2" t="s">
        <v>2038</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7">
      <c r="A11" s="48" t="s">
        <v>71</v>
      </c>
      <c r="B11" s="1" t="s">
        <v>1764</v>
      </c>
      <c r="D11" s="2" t="s">
        <v>138</v>
      </c>
      <c r="E11" s="57">
        <v>43718</v>
      </c>
      <c r="F11" s="2">
        <v>1</v>
      </c>
      <c r="H11" s="2">
        <v>1</v>
      </c>
      <c r="N11" s="2">
        <v>1</v>
      </c>
      <c r="O11" s="2">
        <v>1</v>
      </c>
      <c r="AB11" s="2">
        <v>1</v>
      </c>
      <c r="AD11" s="2">
        <v>1</v>
      </c>
    </row>
    <row r="12" spans="1:37" ht="18" customHeight="1" x14ac:dyDescent="0.7">
      <c r="A12" s="48" t="s">
        <v>74</v>
      </c>
      <c r="B12" s="1" t="s">
        <v>1765</v>
      </c>
      <c r="D12" s="2" t="s">
        <v>73</v>
      </c>
      <c r="E12" s="57">
        <v>43678</v>
      </c>
      <c r="F12" s="2">
        <v>1</v>
      </c>
      <c r="G12" s="2">
        <v>1</v>
      </c>
      <c r="H12" s="2">
        <v>1</v>
      </c>
      <c r="AJ12" s="2">
        <v>3</v>
      </c>
      <c r="AK12" s="59"/>
    </row>
    <row r="13" spans="1:37" ht="18" customHeight="1" x14ac:dyDescent="0.7">
      <c r="A13" s="48" t="s">
        <v>2065</v>
      </c>
      <c r="B13" s="1" t="s">
        <v>2066</v>
      </c>
      <c r="C13" s="2" t="s">
        <v>2039</v>
      </c>
      <c r="D13" s="2" t="s">
        <v>2067</v>
      </c>
      <c r="E13" s="57">
        <v>44333</v>
      </c>
      <c r="AA13" s="2">
        <v>1</v>
      </c>
      <c r="AB13" s="2">
        <v>1</v>
      </c>
      <c r="AD13" s="2">
        <v>1</v>
      </c>
      <c r="AF13" s="2">
        <v>1</v>
      </c>
      <c r="AG13" s="2">
        <v>1</v>
      </c>
    </row>
    <row r="14" spans="1:37" ht="18" customHeight="1" x14ac:dyDescent="0.7">
      <c r="E14" s="57"/>
    </row>
    <row r="15" spans="1:37" ht="18" customHeight="1" x14ac:dyDescent="0.7">
      <c r="E15" s="57"/>
    </row>
    <row r="16" spans="1:37" ht="18" customHeight="1" x14ac:dyDescent="0.7">
      <c r="C16" s="2">
        <f>COUNTA(C11:C13)</f>
        <v>1</v>
      </c>
      <c r="E16" s="57"/>
    </row>
    <row r="17" spans="5:5" ht="18" customHeight="1" x14ac:dyDescent="0.7">
      <c r="E17" s="57"/>
    </row>
    <row r="18" spans="5:5" ht="18" customHeight="1" x14ac:dyDescent="0.7">
      <c r="E18" s="57"/>
    </row>
    <row r="19" spans="5:5" ht="18" customHeight="1" x14ac:dyDescent="0.7">
      <c r="E19" s="57"/>
    </row>
    <row r="20" spans="5:5" ht="18" customHeight="1" x14ac:dyDescent="0.7">
      <c r="E20" s="57"/>
    </row>
    <row r="21" spans="5:5" ht="18" customHeight="1" x14ac:dyDescent="0.7">
      <c r="E21" s="57"/>
    </row>
    <row r="22" spans="5:5" ht="18" customHeight="1" x14ac:dyDescent="0.7">
      <c r="E22" s="57"/>
    </row>
    <row r="23" spans="5:5" ht="18" customHeight="1" x14ac:dyDescent="0.7">
      <c r="E23" s="57"/>
    </row>
    <row r="25" spans="5:5" ht="18" customHeight="1" x14ac:dyDescent="0.7">
      <c r="E25" s="57"/>
    </row>
    <row r="26" spans="5:5" ht="18" customHeight="1" x14ac:dyDescent="0.7">
      <c r="E26" s="57"/>
    </row>
    <row r="27" spans="5:5" ht="18" customHeight="1" x14ac:dyDescent="0.7">
      <c r="E27" s="57"/>
    </row>
    <row r="28" spans="5:5" ht="18" customHeight="1" x14ac:dyDescent="0.7">
      <c r="E28" s="57"/>
    </row>
    <row r="29" spans="5:5" ht="18" customHeight="1" x14ac:dyDescent="0.7">
      <c r="E29" s="57"/>
    </row>
    <row r="30" spans="5:5" ht="18" customHeight="1" x14ac:dyDescent="0.7">
      <c r="E30" s="57"/>
    </row>
    <row r="31" spans="5:5" ht="18" customHeight="1" x14ac:dyDescent="0.7">
      <c r="E31" s="57"/>
    </row>
    <row r="32" spans="5:5" ht="18" customHeight="1" x14ac:dyDescent="0.7">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5" spans="5:5" ht="18" customHeight="1" x14ac:dyDescent="0.7">
      <c r="E175" s="57"/>
    </row>
    <row r="176" spans="5:5" ht="18" customHeight="1" x14ac:dyDescent="0.7">
      <c r="E176" s="57"/>
    </row>
    <row r="177" spans="5:5" ht="18" customHeight="1" x14ac:dyDescent="0.7">
      <c r="E177" s="57"/>
    </row>
    <row r="178" spans="5:5" ht="18" customHeight="1" x14ac:dyDescent="0.7">
      <c r="E178"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7" spans="5:5" ht="18" customHeight="1" x14ac:dyDescent="0.7">
      <c r="E187" s="57"/>
    </row>
    <row r="188" spans="5:5" ht="18" customHeight="1" x14ac:dyDescent="0.7">
      <c r="E188"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7" spans="5:5" ht="18" customHeight="1" x14ac:dyDescent="0.7">
      <c r="E217" s="57"/>
    </row>
    <row r="218" spans="5:5" ht="18" customHeight="1" x14ac:dyDescent="0.7">
      <c r="E218" s="57"/>
    </row>
    <row r="219" spans="5:5" ht="18" customHeight="1" x14ac:dyDescent="0.7">
      <c r="E219" s="57"/>
    </row>
    <row r="220" spans="5:5" ht="18" customHeight="1" x14ac:dyDescent="0.7">
      <c r="E220"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8" spans="5:5" ht="18" customHeight="1" x14ac:dyDescent="0.7">
      <c r="E228" s="57"/>
    </row>
    <row r="229" spans="5:5" ht="18" customHeight="1" x14ac:dyDescent="0.7">
      <c r="E229" s="57"/>
    </row>
    <row r="230" spans="5:5" ht="18" customHeight="1" x14ac:dyDescent="0.7">
      <c r="E230" s="57"/>
    </row>
    <row r="231" spans="5:5" ht="18" customHeight="1" x14ac:dyDescent="0.7">
      <c r="E231"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9" spans="5:5" ht="18" customHeight="1" x14ac:dyDescent="0.7">
      <c r="E239" s="57"/>
    </row>
    <row r="240" spans="5:5" ht="18" customHeight="1" x14ac:dyDescent="0.7">
      <c r="E240" s="57"/>
    </row>
    <row r="241" spans="5:5" ht="18" customHeight="1" x14ac:dyDescent="0.7">
      <c r="E241" s="57"/>
    </row>
    <row r="242" spans="5:5" ht="18" customHeight="1" x14ac:dyDescent="0.7">
      <c r="E242"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2" spans="5:5" ht="18" customHeight="1" x14ac:dyDescent="0.7">
      <c r="E252"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4:5" ht="18" customHeight="1" x14ac:dyDescent="0.7">
      <c r="E257" s="57"/>
    </row>
    <row r="258" spans="4:5" ht="18" customHeight="1" x14ac:dyDescent="0.7">
      <c r="E258" s="57"/>
    </row>
    <row r="259" spans="4:5" ht="18" customHeight="1" x14ac:dyDescent="0.7">
      <c r="E259" s="57"/>
    </row>
    <row r="260" spans="4:5" ht="18" customHeight="1" x14ac:dyDescent="0.7">
      <c r="E260" s="57"/>
    </row>
    <row r="261" spans="4:5" ht="18" customHeight="1" x14ac:dyDescent="0.7">
      <c r="E261" s="57"/>
    </row>
    <row r="262" spans="4:5" ht="18" customHeight="1" x14ac:dyDescent="0.7">
      <c r="E262" s="57"/>
    </row>
    <row r="263" spans="4:5" ht="18" customHeight="1" x14ac:dyDescent="0.7">
      <c r="D263" s="57"/>
      <c r="E263" s="57"/>
    </row>
    <row r="264" spans="4:5" ht="18" customHeight="1" x14ac:dyDescent="0.7">
      <c r="E264" s="57"/>
    </row>
    <row r="265" spans="4:5" ht="18" customHeight="1" x14ac:dyDescent="0.7">
      <c r="E265" s="57"/>
    </row>
    <row r="266" spans="4:5" ht="18" customHeight="1" x14ac:dyDescent="0.7">
      <c r="E266" s="57"/>
    </row>
    <row r="267" spans="4:5" ht="18" customHeight="1" x14ac:dyDescent="0.7">
      <c r="E267" s="57"/>
    </row>
    <row r="268" spans="4:5" ht="18" customHeight="1" x14ac:dyDescent="0.7">
      <c r="E268" s="57"/>
    </row>
    <row r="270" spans="4:5" ht="18" customHeight="1" x14ac:dyDescent="0.7">
      <c r="E270" s="57"/>
    </row>
    <row r="271" spans="4:5" ht="18" customHeight="1" x14ac:dyDescent="0.7">
      <c r="E271" s="57"/>
    </row>
    <row r="272" spans="4:5" ht="18" customHeight="1" x14ac:dyDescent="0.7">
      <c r="E272" s="57"/>
    </row>
    <row r="274" spans="5:5" ht="18" customHeight="1" x14ac:dyDescent="0.7">
      <c r="E274" s="57"/>
    </row>
    <row r="275" spans="5:5" ht="18" customHeight="1" x14ac:dyDescent="0.7">
      <c r="E275" s="57"/>
    </row>
    <row r="276" spans="5:5" ht="18" customHeight="1" x14ac:dyDescent="0.7">
      <c r="E276" s="57"/>
    </row>
    <row r="279" spans="5:5" ht="18" customHeight="1" x14ac:dyDescent="0.7">
      <c r="E279" s="57"/>
    </row>
    <row r="280" spans="5:5" ht="18" customHeight="1" x14ac:dyDescent="0.7">
      <c r="E280" s="57"/>
    </row>
    <row r="281" spans="5:5" ht="18" customHeight="1" x14ac:dyDescent="0.7">
      <c r="E281" s="57"/>
    </row>
    <row r="282" spans="5:5" ht="18" customHeight="1" x14ac:dyDescent="0.7">
      <c r="E282"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r:id="rId1"/>
  <ignoredErrors>
    <ignoredError sqref="A11:A1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E37EC-B369-4740-AC39-DC2FD1453A72}">
  <sheetPr>
    <pageSetUpPr autoPageBreaks="0"/>
  </sheetPr>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AA21" sqref="AA21"/>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2107</v>
      </c>
      <c r="E1" s="104" t="s">
        <v>0</v>
      </c>
      <c r="F1" s="104"/>
      <c r="G1" s="104"/>
      <c r="H1" s="104"/>
      <c r="I1" s="104"/>
      <c r="J1" s="104"/>
      <c r="K1" s="104"/>
      <c r="L1" s="104"/>
      <c r="M1" s="104"/>
      <c r="N1" s="104"/>
      <c r="O1" s="104"/>
      <c r="P1" s="104"/>
      <c r="Q1" s="104"/>
      <c r="R1" s="104"/>
      <c r="S1" s="104"/>
      <c r="T1" s="104"/>
      <c r="U1" s="104"/>
      <c r="V1" s="105" t="s">
        <v>1</v>
      </c>
      <c r="W1" s="105"/>
      <c r="X1" s="105"/>
      <c r="Y1" s="105"/>
      <c r="Z1" s="106" t="s">
        <v>2</v>
      </c>
      <c r="AA1" s="106"/>
      <c r="AB1" s="107" t="s">
        <v>3</v>
      </c>
      <c r="AC1" s="107"/>
      <c r="AD1" s="107"/>
      <c r="AE1" s="108" t="s">
        <v>4</v>
      </c>
      <c r="AF1" s="108"/>
      <c r="AG1" s="108"/>
      <c r="AH1" s="108"/>
      <c r="AI1" s="50" t="s">
        <v>5</v>
      </c>
    </row>
    <row r="2" spans="1:36" ht="18" customHeight="1" x14ac:dyDescent="0.7">
      <c r="E2" s="104" t="s">
        <v>6</v>
      </c>
      <c r="F2" s="104"/>
      <c r="G2" s="104"/>
      <c r="H2" s="104"/>
      <c r="I2" s="104"/>
      <c r="J2" s="104"/>
      <c r="K2" s="104"/>
      <c r="L2" s="104"/>
      <c r="M2" s="104"/>
      <c r="N2" s="104"/>
      <c r="O2" s="104"/>
      <c r="P2" s="104"/>
      <c r="Q2" s="104"/>
      <c r="R2" s="104"/>
      <c r="S2" s="104"/>
      <c r="T2" s="104"/>
      <c r="U2" s="104"/>
      <c r="V2" s="105" t="s">
        <v>7</v>
      </c>
      <c r="W2" s="105"/>
      <c r="X2" s="105"/>
      <c r="Y2" s="105"/>
      <c r="Z2" s="109" t="s">
        <v>8</v>
      </c>
      <c r="AA2" s="109"/>
      <c r="AB2" s="107" t="s">
        <v>9</v>
      </c>
      <c r="AC2" s="107"/>
      <c r="AD2" s="107"/>
      <c r="AE2" s="108" t="s">
        <v>10</v>
      </c>
      <c r="AF2" s="108"/>
      <c r="AG2" s="108"/>
      <c r="AH2" s="108"/>
      <c r="AI2" s="110" t="s">
        <v>11</v>
      </c>
    </row>
    <row r="3" spans="1:36" ht="18" customHeight="1" x14ac:dyDescent="0.7">
      <c r="A3" s="48" t="s">
        <v>61</v>
      </c>
      <c r="B3" s="1">
        <v>1</v>
      </c>
      <c r="E3" s="104"/>
      <c r="F3" s="104"/>
      <c r="G3" s="104"/>
      <c r="H3" s="104"/>
      <c r="I3" s="104"/>
      <c r="J3" s="104"/>
      <c r="K3" s="104"/>
      <c r="L3" s="104"/>
      <c r="M3" s="104"/>
      <c r="N3" s="104"/>
      <c r="O3" s="104"/>
      <c r="P3" s="104"/>
      <c r="Q3" s="104"/>
      <c r="R3" s="104"/>
      <c r="S3" s="104"/>
      <c r="T3" s="104"/>
      <c r="U3" s="104"/>
      <c r="V3" s="105"/>
      <c r="W3" s="105"/>
      <c r="X3" s="105"/>
      <c r="Y3" s="105"/>
      <c r="Z3" s="109"/>
      <c r="AA3" s="109"/>
      <c r="AB3" s="107"/>
      <c r="AC3" s="107"/>
      <c r="AD3" s="107"/>
      <c r="AE3" s="108"/>
      <c r="AF3" s="108"/>
      <c r="AG3" s="108"/>
      <c r="AH3" s="108"/>
      <c r="AI3" s="110"/>
    </row>
    <row r="4" spans="1:36" ht="18" customHeight="1" x14ac:dyDescent="0.7">
      <c r="A4" s="48" t="s">
        <v>62</v>
      </c>
      <c r="B4" s="1">
        <v>0</v>
      </c>
      <c r="E4" s="111" t="s">
        <v>12</v>
      </c>
      <c r="F4" s="111" t="s">
        <v>13</v>
      </c>
      <c r="G4" s="111" t="s">
        <v>14</v>
      </c>
      <c r="H4" s="111" t="s">
        <v>15</v>
      </c>
      <c r="I4" s="111" t="s">
        <v>16</v>
      </c>
      <c r="J4" s="111" t="s">
        <v>17</v>
      </c>
      <c r="K4" s="111" t="s">
        <v>18</v>
      </c>
      <c r="L4" s="111" t="s">
        <v>19</v>
      </c>
      <c r="M4" s="111" t="s">
        <v>20</v>
      </c>
      <c r="N4" s="111" t="s">
        <v>21</v>
      </c>
      <c r="O4" s="111" t="s">
        <v>22</v>
      </c>
      <c r="P4" s="111" t="s">
        <v>23</v>
      </c>
      <c r="Q4" s="111" t="s">
        <v>24</v>
      </c>
      <c r="R4" s="111" t="s">
        <v>25</v>
      </c>
      <c r="S4" s="111" t="s">
        <v>26</v>
      </c>
      <c r="T4" s="111" t="s">
        <v>27</v>
      </c>
      <c r="U4" s="111" t="s">
        <v>28</v>
      </c>
      <c r="V4" s="111" t="s">
        <v>29</v>
      </c>
      <c r="W4" s="111" t="s">
        <v>30</v>
      </c>
      <c r="X4" s="111" t="s">
        <v>31</v>
      </c>
      <c r="Y4" s="111" t="s">
        <v>32</v>
      </c>
      <c r="Z4" s="111" t="s">
        <v>33</v>
      </c>
      <c r="AA4" s="111" t="s">
        <v>34</v>
      </c>
      <c r="AB4" s="111" t="s">
        <v>35</v>
      </c>
      <c r="AC4" s="111" t="s">
        <v>36</v>
      </c>
      <c r="AD4" s="111" t="s">
        <v>37</v>
      </c>
      <c r="AE4" s="111" t="s">
        <v>38</v>
      </c>
      <c r="AF4" s="111" t="s">
        <v>805</v>
      </c>
      <c r="AG4" s="111" t="s">
        <v>40</v>
      </c>
      <c r="AH4" s="111" t="s">
        <v>41</v>
      </c>
      <c r="AI4" s="111" t="s">
        <v>11</v>
      </c>
    </row>
    <row r="5" spans="1:36" ht="18" customHeight="1" x14ac:dyDescent="0.7">
      <c r="A5" s="48" t="s">
        <v>63</v>
      </c>
      <c r="B5" s="1">
        <f>B3-B4</f>
        <v>1</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6" ht="18" customHeight="1" x14ac:dyDescent="0.7">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6" ht="18" customHeight="1" x14ac:dyDescent="0.7">
      <c r="A7" s="51" t="s">
        <v>61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6" ht="18" customHeight="1" x14ac:dyDescent="0.7">
      <c r="A8" s="52">
        <f>B5</f>
        <v>1</v>
      </c>
      <c r="D8" s="53" t="s">
        <v>64</v>
      </c>
      <c r="E8" s="54">
        <f t="shared" ref="E8:AI8" si="0">COUNT(E11:E600)</f>
        <v>1</v>
      </c>
      <c r="F8" s="54">
        <f t="shared" si="0"/>
        <v>0</v>
      </c>
      <c r="G8" s="54">
        <f t="shared" si="0"/>
        <v>1</v>
      </c>
      <c r="H8" s="54">
        <f t="shared" si="0"/>
        <v>0</v>
      </c>
      <c r="I8" s="54">
        <f t="shared" si="0"/>
        <v>0</v>
      </c>
      <c r="J8" s="54">
        <f t="shared" si="0"/>
        <v>0</v>
      </c>
      <c r="K8" s="54">
        <f t="shared" si="0"/>
        <v>0</v>
      </c>
      <c r="L8" s="54">
        <f t="shared" si="0"/>
        <v>0</v>
      </c>
      <c r="M8" s="54">
        <f t="shared" si="0"/>
        <v>0</v>
      </c>
      <c r="N8" s="54">
        <f t="shared" si="0"/>
        <v>0</v>
      </c>
      <c r="O8" s="54">
        <f t="shared" si="0"/>
        <v>0</v>
      </c>
      <c r="P8" s="54">
        <f t="shared" si="0"/>
        <v>1</v>
      </c>
      <c r="Q8" s="54">
        <f t="shared" si="0"/>
        <v>1</v>
      </c>
      <c r="R8" s="54">
        <f t="shared" si="0"/>
        <v>0</v>
      </c>
      <c r="S8" s="54">
        <f t="shared" si="0"/>
        <v>0</v>
      </c>
      <c r="T8" s="54">
        <f t="shared" si="0"/>
        <v>0</v>
      </c>
      <c r="U8" s="54">
        <f t="shared" si="0"/>
        <v>0</v>
      </c>
      <c r="V8" s="54">
        <f t="shared" si="0"/>
        <v>0</v>
      </c>
      <c r="W8" s="54">
        <f t="shared" si="0"/>
        <v>0</v>
      </c>
      <c r="X8" s="54">
        <f t="shared" si="0"/>
        <v>0</v>
      </c>
      <c r="Y8" s="54">
        <f t="shared" si="0"/>
        <v>0</v>
      </c>
      <c r="Z8" s="54">
        <f t="shared" si="0"/>
        <v>1</v>
      </c>
      <c r="AA8" s="54">
        <f t="shared" si="0"/>
        <v>0</v>
      </c>
      <c r="AB8" s="54">
        <f t="shared" si="0"/>
        <v>0</v>
      </c>
      <c r="AC8" s="54">
        <f t="shared" si="0"/>
        <v>1</v>
      </c>
      <c r="AD8" s="54">
        <f t="shared" si="0"/>
        <v>0</v>
      </c>
      <c r="AE8" s="54">
        <f t="shared" si="0"/>
        <v>0</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1</v>
      </c>
      <c r="H9" s="55">
        <f t="shared" si="1"/>
        <v>0</v>
      </c>
      <c r="I9" s="55">
        <f t="shared" si="1"/>
        <v>0</v>
      </c>
      <c r="J9" s="55">
        <f t="shared" si="1"/>
        <v>0</v>
      </c>
      <c r="K9" s="55">
        <f t="shared" si="1"/>
        <v>0</v>
      </c>
      <c r="L9" s="55">
        <f t="shared" si="1"/>
        <v>0</v>
      </c>
      <c r="M9" s="55">
        <f t="shared" si="1"/>
        <v>0</v>
      </c>
      <c r="N9" s="55">
        <f t="shared" si="1"/>
        <v>0</v>
      </c>
      <c r="O9" s="55">
        <f t="shared" si="1"/>
        <v>0</v>
      </c>
      <c r="P9" s="55">
        <f t="shared" si="1"/>
        <v>1</v>
      </c>
      <c r="Q9" s="55">
        <f t="shared" si="1"/>
        <v>1</v>
      </c>
      <c r="R9" s="55">
        <f t="shared" si="1"/>
        <v>0</v>
      </c>
      <c r="S9" s="55">
        <f t="shared" si="1"/>
        <v>0</v>
      </c>
      <c r="T9" s="55">
        <f t="shared" si="1"/>
        <v>0</v>
      </c>
      <c r="U9" s="55">
        <f t="shared" si="1"/>
        <v>0</v>
      </c>
      <c r="V9" s="55">
        <f t="shared" si="1"/>
        <v>0</v>
      </c>
      <c r="W9" s="55">
        <f t="shared" si="1"/>
        <v>0</v>
      </c>
      <c r="X9" s="55">
        <f t="shared" si="1"/>
        <v>0</v>
      </c>
      <c r="Y9" s="55">
        <f t="shared" si="1"/>
        <v>0</v>
      </c>
      <c r="Z9" s="55">
        <f t="shared" si="1"/>
        <v>1</v>
      </c>
      <c r="AA9" s="55">
        <f t="shared" si="1"/>
        <v>0</v>
      </c>
      <c r="AB9" s="55">
        <f t="shared" si="1"/>
        <v>0</v>
      </c>
      <c r="AC9" s="55">
        <f t="shared" si="1"/>
        <v>1</v>
      </c>
      <c r="AD9" s="55">
        <f t="shared" si="1"/>
        <v>0</v>
      </c>
      <c r="AE9" s="55">
        <f t="shared" si="1"/>
        <v>0</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2108</v>
      </c>
      <c r="C11" s="2" t="s">
        <v>138</v>
      </c>
      <c r="D11" s="57">
        <v>44367</v>
      </c>
      <c r="E11" s="2">
        <v>1</v>
      </c>
      <c r="G11" s="2">
        <v>1</v>
      </c>
      <c r="P11" s="2">
        <v>1</v>
      </c>
      <c r="Q11" s="2">
        <v>1</v>
      </c>
      <c r="Z11" s="2">
        <v>1</v>
      </c>
      <c r="AC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X4:X7"/>
    <mergeCell ref="AF4:AF7"/>
    <mergeCell ref="AG4:AG7"/>
    <mergeCell ref="AH4:AH7"/>
    <mergeCell ref="AI4:AI7"/>
    <mergeCell ref="Z4:Z7"/>
    <mergeCell ref="AA4:AA7"/>
    <mergeCell ref="AB4:AB7"/>
    <mergeCell ref="AC4:AC7"/>
    <mergeCell ref="AD4:AD7"/>
    <mergeCell ref="AE4:AE7"/>
    <mergeCell ref="S4:S7"/>
    <mergeCell ref="T4:T7"/>
    <mergeCell ref="U4:U7"/>
    <mergeCell ref="V4:V7"/>
    <mergeCell ref="W4:W7"/>
    <mergeCell ref="N4:N7"/>
    <mergeCell ref="O4:O7"/>
    <mergeCell ref="P4:P7"/>
    <mergeCell ref="Q4:Q7"/>
    <mergeCell ref="R4:R7"/>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J283"/>
  <sheetViews>
    <sheetView zoomScale="70" zoomScaleNormal="70" workbookViewId="0">
      <pane xSplit="5" ySplit="10" topLeftCell="F11" activePane="bottomRight" state="frozen"/>
      <selection pane="topRight" activeCell="E1" sqref="E1"/>
      <selection pane="bottomLeft" activeCell="A11" sqref="A11"/>
      <selection pane="bottomRight" activeCell="B1" sqref="B1"/>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4" width="9.125" style="1"/>
    <col min="1025" max="1026" width="9" customWidth="1"/>
  </cols>
  <sheetData>
    <row r="1" spans="1:1024" ht="18" customHeight="1" x14ac:dyDescent="0.7">
      <c r="B1" s="49" t="s">
        <v>1766</v>
      </c>
      <c r="C1" s="60"/>
      <c r="F1" s="104" t="s">
        <v>0</v>
      </c>
      <c r="G1" s="104"/>
      <c r="H1" s="104"/>
      <c r="I1" s="104"/>
      <c r="J1" s="104"/>
      <c r="K1" s="104"/>
      <c r="L1" s="104"/>
      <c r="M1" s="104"/>
      <c r="N1" s="104"/>
      <c r="O1" s="104"/>
      <c r="P1" s="104"/>
      <c r="Q1" s="104"/>
      <c r="R1" s="104"/>
      <c r="S1" s="104"/>
      <c r="T1" s="104"/>
      <c r="U1" s="104"/>
      <c r="V1" s="104"/>
      <c r="W1" s="105" t="s">
        <v>1</v>
      </c>
      <c r="X1" s="105"/>
      <c r="Y1" s="105"/>
      <c r="Z1" s="105"/>
      <c r="AA1" s="106" t="s">
        <v>2</v>
      </c>
      <c r="AB1" s="106"/>
      <c r="AC1" s="107" t="s">
        <v>3</v>
      </c>
      <c r="AD1" s="107"/>
      <c r="AE1" s="107"/>
      <c r="AF1" s="108" t="s">
        <v>4</v>
      </c>
      <c r="AG1" s="108"/>
      <c r="AH1" s="108"/>
      <c r="AI1" s="108"/>
      <c r="AJ1" s="50" t="s">
        <v>5</v>
      </c>
    </row>
    <row r="2" spans="1:1024" ht="18" customHeight="1" x14ac:dyDescent="0.7">
      <c r="F2" s="104" t="s">
        <v>6</v>
      </c>
      <c r="G2" s="104"/>
      <c r="H2" s="104"/>
      <c r="I2" s="104"/>
      <c r="J2" s="104"/>
      <c r="K2" s="104"/>
      <c r="L2" s="104"/>
      <c r="M2" s="104"/>
      <c r="N2" s="104"/>
      <c r="O2" s="104"/>
      <c r="P2" s="104"/>
      <c r="Q2" s="104"/>
      <c r="R2" s="104"/>
      <c r="S2" s="104"/>
      <c r="T2" s="104"/>
      <c r="U2" s="104"/>
      <c r="V2" s="104"/>
      <c r="W2" s="105" t="s">
        <v>7</v>
      </c>
      <c r="X2" s="105"/>
      <c r="Y2" s="105"/>
      <c r="Z2" s="105"/>
      <c r="AA2" s="109" t="s">
        <v>8</v>
      </c>
      <c r="AB2" s="109"/>
      <c r="AC2" s="107" t="s">
        <v>9</v>
      </c>
      <c r="AD2" s="107"/>
      <c r="AE2" s="107"/>
      <c r="AF2" s="108" t="s">
        <v>10</v>
      </c>
      <c r="AG2" s="108"/>
      <c r="AH2" s="108"/>
      <c r="AI2" s="108"/>
      <c r="AJ2" s="110" t="s">
        <v>11</v>
      </c>
    </row>
    <row r="3" spans="1:1024" ht="18" customHeight="1" x14ac:dyDescent="0.7">
      <c r="A3" s="48" t="s">
        <v>61</v>
      </c>
      <c r="B3" s="1">
        <v>3</v>
      </c>
      <c r="F3" s="104"/>
      <c r="G3" s="104"/>
      <c r="H3" s="104"/>
      <c r="I3" s="104"/>
      <c r="J3" s="104"/>
      <c r="K3" s="104"/>
      <c r="L3" s="104"/>
      <c r="M3" s="104"/>
      <c r="N3" s="104"/>
      <c r="O3" s="104"/>
      <c r="P3" s="104"/>
      <c r="Q3" s="104"/>
      <c r="R3" s="104"/>
      <c r="S3" s="104"/>
      <c r="T3" s="104"/>
      <c r="U3" s="104"/>
      <c r="V3" s="104"/>
      <c r="W3" s="105"/>
      <c r="X3" s="105"/>
      <c r="Y3" s="105"/>
      <c r="Z3" s="105"/>
      <c r="AA3" s="109"/>
      <c r="AB3" s="109"/>
      <c r="AC3" s="107"/>
      <c r="AD3" s="107"/>
      <c r="AE3" s="107"/>
      <c r="AF3" s="108"/>
      <c r="AG3" s="108"/>
      <c r="AH3" s="108"/>
      <c r="AI3" s="108"/>
      <c r="AJ3" s="110"/>
    </row>
    <row r="4" spans="1:1024" ht="18" customHeight="1" x14ac:dyDescent="0.7">
      <c r="A4" s="48" t="s">
        <v>62</v>
      </c>
      <c r="B4" s="1">
        <f>COUNTIF(F12:F601,"なし")</f>
        <v>0</v>
      </c>
      <c r="F4" s="111" t="s">
        <v>12</v>
      </c>
      <c r="G4" s="111" t="s">
        <v>13</v>
      </c>
      <c r="H4" s="111" t="s">
        <v>14</v>
      </c>
      <c r="I4" s="111" t="s">
        <v>15</v>
      </c>
      <c r="J4" s="111" t="s">
        <v>16</v>
      </c>
      <c r="K4" s="111" t="s">
        <v>17</v>
      </c>
      <c r="L4" s="111" t="s">
        <v>18</v>
      </c>
      <c r="M4" s="111" t="s">
        <v>19</v>
      </c>
      <c r="N4" s="111" t="s">
        <v>20</v>
      </c>
      <c r="O4" s="111" t="s">
        <v>21</v>
      </c>
      <c r="P4" s="111" t="s">
        <v>22</v>
      </c>
      <c r="Q4" s="111" t="s">
        <v>23</v>
      </c>
      <c r="R4" s="111" t="s">
        <v>24</v>
      </c>
      <c r="S4" s="111" t="s">
        <v>25</v>
      </c>
      <c r="T4" s="111" t="s">
        <v>26</v>
      </c>
      <c r="U4" s="111" t="s">
        <v>27</v>
      </c>
      <c r="V4" s="111" t="s">
        <v>28</v>
      </c>
      <c r="W4" s="111" t="s">
        <v>29</v>
      </c>
      <c r="X4" s="111" t="s">
        <v>30</v>
      </c>
      <c r="Y4" s="111" t="s">
        <v>31</v>
      </c>
      <c r="Z4" s="111" t="s">
        <v>32</v>
      </c>
      <c r="AA4" s="111" t="s">
        <v>33</v>
      </c>
      <c r="AB4" s="111" t="s">
        <v>34</v>
      </c>
      <c r="AC4" s="111" t="s">
        <v>35</v>
      </c>
      <c r="AD4" s="111" t="s">
        <v>36</v>
      </c>
      <c r="AE4" s="111" t="s">
        <v>37</v>
      </c>
      <c r="AF4" s="111" t="s">
        <v>38</v>
      </c>
      <c r="AG4" s="111" t="s">
        <v>805</v>
      </c>
      <c r="AH4" s="111" t="s">
        <v>40</v>
      </c>
      <c r="AI4" s="111" t="s">
        <v>41</v>
      </c>
      <c r="AJ4" s="111" t="s">
        <v>11</v>
      </c>
    </row>
    <row r="5" spans="1:1024" ht="18" customHeight="1" x14ac:dyDescent="0.7">
      <c r="A5" s="48" t="s">
        <v>63</v>
      </c>
      <c r="B5" s="1">
        <f>B3-B4</f>
        <v>3</v>
      </c>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1:1024" ht="18" customHeight="1" x14ac:dyDescent="0.7">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row>
    <row r="7" spans="1:1024" ht="18" customHeight="1" x14ac:dyDescent="0.7">
      <c r="A7" s="51" t="s">
        <v>61</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1:1024" ht="18" customHeight="1" x14ac:dyDescent="0.7">
      <c r="A8" s="52">
        <f>B5</f>
        <v>3</v>
      </c>
      <c r="E8" s="53" t="s">
        <v>64</v>
      </c>
      <c r="F8" s="54">
        <f t="shared" ref="F8:AJ8" si="0">COUNT(F12:F601)</f>
        <v>2</v>
      </c>
      <c r="G8" s="54">
        <f t="shared" si="0"/>
        <v>0</v>
      </c>
      <c r="H8" s="54">
        <f t="shared" si="0"/>
        <v>1</v>
      </c>
      <c r="I8" s="54">
        <f t="shared" si="0"/>
        <v>2</v>
      </c>
      <c r="J8" s="54">
        <f t="shared" si="0"/>
        <v>0</v>
      </c>
      <c r="K8" s="54">
        <f t="shared" si="0"/>
        <v>0</v>
      </c>
      <c r="L8" s="54">
        <f t="shared" si="0"/>
        <v>0</v>
      </c>
      <c r="M8" s="54">
        <f t="shared" si="0"/>
        <v>0</v>
      </c>
      <c r="N8" s="54">
        <f t="shared" si="0"/>
        <v>0</v>
      </c>
      <c r="O8" s="54">
        <f t="shared" si="0"/>
        <v>1</v>
      </c>
      <c r="P8" s="54">
        <f t="shared" si="0"/>
        <v>0</v>
      </c>
      <c r="Q8" s="54">
        <f t="shared" si="0"/>
        <v>1</v>
      </c>
      <c r="R8" s="54">
        <f t="shared" si="0"/>
        <v>1</v>
      </c>
      <c r="S8" s="54">
        <f t="shared" si="0"/>
        <v>1</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1</v>
      </c>
      <c r="AD8" s="54">
        <f t="shared" si="0"/>
        <v>2</v>
      </c>
      <c r="AE8" s="54">
        <f t="shared" si="0"/>
        <v>0</v>
      </c>
      <c r="AF8" s="54">
        <f t="shared" si="0"/>
        <v>1</v>
      </c>
      <c r="AG8" s="54">
        <f t="shared" si="0"/>
        <v>0</v>
      </c>
      <c r="AH8" s="2">
        <f t="shared" si="0"/>
        <v>0</v>
      </c>
      <c r="AI8" s="2">
        <f t="shared" si="0"/>
        <v>0</v>
      </c>
      <c r="AJ8" s="54">
        <f t="shared" si="0"/>
        <v>0</v>
      </c>
    </row>
    <row r="9" spans="1:1024" ht="18" customHeight="1" x14ac:dyDescent="0.7">
      <c r="C9" s="2" t="s">
        <v>2293</v>
      </c>
      <c r="E9" s="53" t="s">
        <v>65</v>
      </c>
      <c r="F9" s="55">
        <f t="shared" ref="F9:AJ9" si="1">F8/$A$8</f>
        <v>0.66666666666666663</v>
      </c>
      <c r="G9" s="55">
        <f t="shared" si="1"/>
        <v>0</v>
      </c>
      <c r="H9" s="55">
        <f t="shared" si="1"/>
        <v>0.33333333333333331</v>
      </c>
      <c r="I9" s="55">
        <f t="shared" si="1"/>
        <v>0.66666666666666663</v>
      </c>
      <c r="J9" s="55">
        <f t="shared" si="1"/>
        <v>0</v>
      </c>
      <c r="K9" s="55">
        <f t="shared" si="1"/>
        <v>0</v>
      </c>
      <c r="L9" s="55">
        <f t="shared" si="1"/>
        <v>0</v>
      </c>
      <c r="M9" s="55">
        <f t="shared" si="1"/>
        <v>0</v>
      </c>
      <c r="N9" s="55">
        <f t="shared" si="1"/>
        <v>0</v>
      </c>
      <c r="O9" s="55">
        <f t="shared" si="1"/>
        <v>0.33333333333333331</v>
      </c>
      <c r="P9" s="55">
        <f t="shared" si="1"/>
        <v>0</v>
      </c>
      <c r="Q9" s="55">
        <f t="shared" si="1"/>
        <v>0.33333333333333331</v>
      </c>
      <c r="R9" s="55">
        <f t="shared" si="1"/>
        <v>0.33333333333333331</v>
      </c>
      <c r="S9" s="55">
        <f t="shared" si="1"/>
        <v>0.33333333333333331</v>
      </c>
      <c r="T9" s="55">
        <f t="shared" si="1"/>
        <v>0</v>
      </c>
      <c r="U9" s="55">
        <f t="shared" si="1"/>
        <v>0</v>
      </c>
      <c r="V9" s="55">
        <f t="shared" si="1"/>
        <v>0</v>
      </c>
      <c r="W9" s="55">
        <f t="shared" si="1"/>
        <v>0</v>
      </c>
      <c r="X9" s="55">
        <f t="shared" si="1"/>
        <v>0</v>
      </c>
      <c r="Y9" s="55">
        <f t="shared" si="1"/>
        <v>0</v>
      </c>
      <c r="Z9" s="55">
        <f t="shared" si="1"/>
        <v>0</v>
      </c>
      <c r="AA9" s="55">
        <f t="shared" si="1"/>
        <v>0</v>
      </c>
      <c r="AB9" s="55">
        <f t="shared" si="1"/>
        <v>0</v>
      </c>
      <c r="AC9" s="55">
        <f t="shared" si="1"/>
        <v>0.33333333333333331</v>
      </c>
      <c r="AD9" s="55">
        <f t="shared" si="1"/>
        <v>0.66666666666666663</v>
      </c>
      <c r="AE9" s="55">
        <f t="shared" si="1"/>
        <v>0</v>
      </c>
      <c r="AF9" s="55">
        <f t="shared" si="1"/>
        <v>0.33333333333333331</v>
      </c>
      <c r="AG9" s="55">
        <f t="shared" si="1"/>
        <v>0</v>
      </c>
      <c r="AH9" s="56">
        <f t="shared" si="1"/>
        <v>0</v>
      </c>
      <c r="AI9" s="56">
        <f t="shared" si="1"/>
        <v>0</v>
      </c>
      <c r="AJ9" s="55">
        <f t="shared" si="1"/>
        <v>0</v>
      </c>
    </row>
    <row r="10" spans="1:1024" ht="18" customHeight="1" x14ac:dyDescent="0.7">
      <c r="A10" s="48" t="s">
        <v>66</v>
      </c>
      <c r="B10" s="2" t="s">
        <v>67</v>
      </c>
      <c r="C10" s="2" t="s">
        <v>2287</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1024" s="69" customFormat="1" ht="18" customHeight="1" x14ac:dyDescent="0.7">
      <c r="A11" s="65" t="s">
        <v>2292</v>
      </c>
      <c r="B11" s="66" t="s">
        <v>2330</v>
      </c>
      <c r="C11" s="67" t="s">
        <v>2290</v>
      </c>
      <c r="D11" s="67" t="s">
        <v>2331</v>
      </c>
      <c r="E11" s="67" t="s">
        <v>2298</v>
      </c>
      <c r="F11" s="67">
        <v>1</v>
      </c>
      <c r="G11" s="67"/>
      <c r="H11" s="67"/>
      <c r="I11" s="67"/>
      <c r="J11" s="67"/>
      <c r="K11" s="67"/>
      <c r="L11" s="67"/>
      <c r="M11" s="67"/>
      <c r="N11" s="67"/>
      <c r="O11" s="67">
        <v>1</v>
      </c>
      <c r="P11" s="67"/>
      <c r="Q11" s="67"/>
      <c r="R11" s="67"/>
      <c r="S11" s="67"/>
      <c r="T11" s="67"/>
      <c r="U11" s="67"/>
      <c r="V11" s="67"/>
      <c r="W11" s="67"/>
      <c r="X11" s="67"/>
      <c r="Y11" s="67"/>
      <c r="Z11" s="67"/>
      <c r="AA11" s="67"/>
      <c r="AB11" s="67"/>
      <c r="AC11" s="67">
        <v>1</v>
      </c>
      <c r="AD11" s="67"/>
      <c r="AE11" s="67"/>
      <c r="AF11" s="67"/>
      <c r="AG11" s="67"/>
      <c r="AH11" s="67"/>
      <c r="AI11" s="67"/>
      <c r="AJ11" s="67">
        <v>1</v>
      </c>
      <c r="AK11" s="66"/>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row>
    <row r="12" spans="1:1024" ht="18" customHeight="1" x14ac:dyDescent="0.7">
      <c r="A12" s="48" t="s">
        <v>2332</v>
      </c>
      <c r="B12" s="1" t="s">
        <v>1767</v>
      </c>
      <c r="D12" s="2" t="s">
        <v>278</v>
      </c>
      <c r="E12" s="57">
        <v>43913</v>
      </c>
      <c r="F12" s="2">
        <v>1</v>
      </c>
      <c r="H12" s="2">
        <v>1</v>
      </c>
      <c r="I12" s="2">
        <v>1</v>
      </c>
      <c r="AC12" s="2">
        <v>1</v>
      </c>
      <c r="AD12" s="2">
        <v>1</v>
      </c>
    </row>
    <row r="13" spans="1:1024" ht="18" customHeight="1" x14ac:dyDescent="0.7">
      <c r="B13" s="61" t="s">
        <v>1768</v>
      </c>
      <c r="C13" s="7"/>
      <c r="E13" s="57"/>
      <c r="AK13" s="59"/>
    </row>
    <row r="14" spans="1:1024" ht="18" customHeight="1" x14ac:dyDescent="0.7">
      <c r="A14" s="48" t="s">
        <v>2333</v>
      </c>
      <c r="B14" s="1" t="s">
        <v>1769</v>
      </c>
      <c r="D14" s="2" t="s">
        <v>202</v>
      </c>
      <c r="E14" s="57"/>
      <c r="F14" s="2">
        <v>1</v>
      </c>
      <c r="I14" s="2">
        <v>1</v>
      </c>
      <c r="O14" s="2">
        <v>1</v>
      </c>
      <c r="Q14" s="2">
        <v>1</v>
      </c>
      <c r="R14" s="2">
        <v>1</v>
      </c>
      <c r="S14" s="2">
        <v>1</v>
      </c>
      <c r="AD14" s="2">
        <v>1</v>
      </c>
      <c r="AF14" s="2">
        <v>1</v>
      </c>
    </row>
    <row r="15" spans="1:1024" ht="18" customHeight="1" x14ac:dyDescent="0.7">
      <c r="E15" s="57"/>
    </row>
    <row r="16" spans="1:1024" ht="18" customHeight="1" x14ac:dyDescent="0.7">
      <c r="C16" s="2">
        <f>COUNTA(C11:C14)</f>
        <v>1</v>
      </c>
      <c r="E16" s="57"/>
    </row>
    <row r="17" spans="5:5" ht="18" customHeight="1" x14ac:dyDescent="0.7">
      <c r="E17" s="57"/>
    </row>
    <row r="18" spans="5:5" ht="18" customHeight="1" x14ac:dyDescent="0.7">
      <c r="E18" s="57"/>
    </row>
    <row r="19" spans="5:5" ht="18" customHeight="1" x14ac:dyDescent="0.7">
      <c r="E19" s="57"/>
    </row>
    <row r="20" spans="5:5" ht="18" customHeight="1" x14ac:dyDescent="0.7">
      <c r="E20" s="57"/>
    </row>
    <row r="21" spans="5:5" ht="18" customHeight="1" x14ac:dyDescent="0.7">
      <c r="E21" s="57"/>
    </row>
    <row r="22" spans="5:5" ht="18" customHeight="1" x14ac:dyDescent="0.7">
      <c r="E22" s="57"/>
    </row>
    <row r="23" spans="5:5" ht="18" customHeight="1" x14ac:dyDescent="0.7">
      <c r="E23" s="57"/>
    </row>
    <row r="24" spans="5:5" ht="18" customHeight="1" x14ac:dyDescent="0.7">
      <c r="E24" s="57"/>
    </row>
    <row r="26" spans="5:5" ht="18" customHeight="1" x14ac:dyDescent="0.7">
      <c r="E26" s="57"/>
    </row>
    <row r="27" spans="5:5" ht="18" customHeight="1" x14ac:dyDescent="0.7">
      <c r="E27" s="57"/>
    </row>
    <row r="28" spans="5:5" ht="18" customHeight="1" x14ac:dyDescent="0.7">
      <c r="E28" s="57"/>
    </row>
    <row r="29" spans="5:5" ht="18" customHeight="1" x14ac:dyDescent="0.7">
      <c r="E29" s="57"/>
    </row>
    <row r="30" spans="5:5" ht="18" customHeight="1" x14ac:dyDescent="0.7">
      <c r="E30" s="57"/>
    </row>
    <row r="31" spans="5:5" ht="18" customHeight="1" x14ac:dyDescent="0.7">
      <c r="E31" s="57"/>
    </row>
    <row r="32" spans="5:5" ht="18" customHeight="1" x14ac:dyDescent="0.7">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3" spans="5:5" ht="18" customHeight="1" x14ac:dyDescent="0.7">
      <c r="E173" s="57"/>
    </row>
    <row r="176" spans="5:5" ht="18" customHeight="1" x14ac:dyDescent="0.7">
      <c r="E176" s="57"/>
    </row>
    <row r="177" spans="5:5" ht="18" customHeight="1" x14ac:dyDescent="0.7">
      <c r="E177" s="57"/>
    </row>
    <row r="178" spans="5:5" ht="18" customHeight="1" x14ac:dyDescent="0.7">
      <c r="E178"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7" spans="5:5" ht="18" customHeight="1" x14ac:dyDescent="0.7">
      <c r="E187" s="57"/>
    </row>
    <row r="188" spans="5:5" ht="18" customHeight="1" x14ac:dyDescent="0.7">
      <c r="E188"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6" spans="5:5" ht="18" customHeight="1" x14ac:dyDescent="0.7">
      <c r="E216" s="57"/>
    </row>
    <row r="218" spans="5:5" ht="18" customHeight="1" x14ac:dyDescent="0.7">
      <c r="E218" s="57"/>
    </row>
    <row r="219" spans="5:5" ht="18" customHeight="1" x14ac:dyDescent="0.7">
      <c r="E219" s="57"/>
    </row>
    <row r="220" spans="5:5" ht="18" customHeight="1" x14ac:dyDescent="0.7">
      <c r="E220"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7" spans="5:5" ht="18" customHeight="1" x14ac:dyDescent="0.7">
      <c r="E227" s="57"/>
    </row>
    <row r="229" spans="5:5" ht="18" customHeight="1" x14ac:dyDescent="0.7">
      <c r="E229" s="57"/>
    </row>
    <row r="230" spans="5:5" ht="18" customHeight="1" x14ac:dyDescent="0.7">
      <c r="E230" s="57"/>
    </row>
    <row r="231" spans="5:5" ht="18" customHeight="1" x14ac:dyDescent="0.7">
      <c r="E231"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8" spans="5:5" ht="18" customHeight="1" x14ac:dyDescent="0.7">
      <c r="E238" s="57"/>
    </row>
    <row r="240" spans="5:5" ht="18" customHeight="1" x14ac:dyDescent="0.7">
      <c r="E240" s="57"/>
    </row>
    <row r="241" spans="5:5" ht="18" customHeight="1" x14ac:dyDescent="0.7">
      <c r="E241" s="57"/>
    </row>
    <row r="242" spans="5:5" ht="18" customHeight="1" x14ac:dyDescent="0.7">
      <c r="E242"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2" spans="5:5" ht="18" customHeight="1" x14ac:dyDescent="0.7">
      <c r="E252"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4:5" ht="18" customHeight="1" x14ac:dyDescent="0.7">
      <c r="E257" s="57"/>
    </row>
    <row r="258" spans="4:5" ht="18" customHeight="1" x14ac:dyDescent="0.7">
      <c r="E258" s="57"/>
    </row>
    <row r="259" spans="4:5" ht="18" customHeight="1" x14ac:dyDescent="0.7">
      <c r="E259" s="57"/>
    </row>
    <row r="260" spans="4:5" ht="18" customHeight="1" x14ac:dyDescent="0.7">
      <c r="E260" s="57"/>
    </row>
    <row r="261" spans="4:5" ht="18" customHeight="1" x14ac:dyDescent="0.7">
      <c r="E261" s="57"/>
    </row>
    <row r="262" spans="4:5" ht="18" customHeight="1" x14ac:dyDescent="0.7">
      <c r="E262" s="57"/>
    </row>
    <row r="263" spans="4:5" ht="18" customHeight="1" x14ac:dyDescent="0.7">
      <c r="E263" s="57"/>
    </row>
    <row r="264" spans="4:5" ht="18" customHeight="1" x14ac:dyDescent="0.7">
      <c r="D264" s="57"/>
      <c r="E264" s="57"/>
    </row>
    <row r="265" spans="4:5" ht="18" customHeight="1" x14ac:dyDescent="0.7">
      <c r="E265" s="57"/>
    </row>
    <row r="266" spans="4:5" ht="18" customHeight="1" x14ac:dyDescent="0.7">
      <c r="E266" s="57"/>
    </row>
    <row r="267" spans="4:5" ht="18" customHeight="1" x14ac:dyDescent="0.7">
      <c r="E267" s="57"/>
    </row>
    <row r="268" spans="4:5" ht="18" customHeight="1" x14ac:dyDescent="0.7">
      <c r="E268" s="57"/>
    </row>
    <row r="269" spans="4:5" ht="18" customHeight="1" x14ac:dyDescent="0.7">
      <c r="E269" s="57"/>
    </row>
    <row r="271" spans="4:5" ht="18" customHeight="1" x14ac:dyDescent="0.7">
      <c r="E271" s="57"/>
    </row>
    <row r="272" spans="4:5" ht="18" customHeight="1" x14ac:dyDescent="0.7">
      <c r="E272" s="57"/>
    </row>
    <row r="273" spans="5:5" ht="18" customHeight="1" x14ac:dyDescent="0.7">
      <c r="E273" s="57"/>
    </row>
    <row r="275" spans="5:5" ht="18" customHeight="1" x14ac:dyDescent="0.7">
      <c r="E275" s="57"/>
    </row>
    <row r="276" spans="5:5" ht="18" customHeight="1" x14ac:dyDescent="0.7">
      <c r="E276" s="57"/>
    </row>
    <row r="277" spans="5:5" ht="18" customHeight="1" x14ac:dyDescent="0.7">
      <c r="E277" s="57"/>
    </row>
    <row r="280" spans="5:5" ht="18" customHeight="1" x14ac:dyDescent="0.7">
      <c r="E280" s="57"/>
    </row>
    <row r="281" spans="5:5" ht="18" customHeight="1" x14ac:dyDescent="0.7">
      <c r="E281" s="57"/>
    </row>
    <row r="282" spans="5:5" ht="18" customHeight="1" x14ac:dyDescent="0.7">
      <c r="E282" s="57"/>
    </row>
    <row r="283" spans="5:5" ht="18" customHeight="1" x14ac:dyDescent="0.7">
      <c r="E283"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ignoredErrors>
    <ignoredError sqref="A11:A15"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L287"/>
  <sheetViews>
    <sheetView zoomScale="70" zoomScaleNormal="70" workbookViewId="0">
      <pane xSplit="7" ySplit="10" topLeftCell="H11" activePane="bottomRight" state="frozen"/>
      <selection pane="topRight" activeCell="E1" sqref="E1"/>
      <selection pane="bottomLeft" activeCell="A11" sqref="A11"/>
      <selection pane="bottomRight" activeCell="E30" sqref="E30"/>
    </sheetView>
  </sheetViews>
  <sheetFormatPr defaultColWidth="9.125" defaultRowHeight="17.649999999999999" x14ac:dyDescent="0.7"/>
  <cols>
    <col min="1" max="1" width="9.125" style="48"/>
    <col min="2" max="2" width="51.375" style="1" customWidth="1"/>
    <col min="3" max="5" width="10.75" style="2" customWidth="1"/>
    <col min="6" max="6" width="9.75" style="2" customWidth="1"/>
    <col min="7" max="7" width="10.75" style="2" customWidth="1"/>
    <col min="8" max="38" width="12.75" style="2" customWidth="1"/>
    <col min="39" max="39" width="5.625" style="58" customWidth="1"/>
    <col min="40" max="84" width="5.625" style="1" customWidth="1"/>
    <col min="85" max="1026" width="9.125" style="1"/>
    <col min="1027" max="1028" width="9" customWidth="1"/>
  </cols>
  <sheetData>
    <row r="1" spans="1:1026" ht="18" customHeight="1" x14ac:dyDescent="0.7">
      <c r="B1" s="49" t="s">
        <v>1770</v>
      </c>
      <c r="C1" s="60"/>
      <c r="D1" s="60"/>
      <c r="E1" s="60"/>
      <c r="H1" s="104" t="s">
        <v>0</v>
      </c>
      <c r="I1" s="104"/>
      <c r="J1" s="104"/>
      <c r="K1" s="104"/>
      <c r="L1" s="104"/>
      <c r="M1" s="104"/>
      <c r="N1" s="104"/>
      <c r="O1" s="104"/>
      <c r="P1" s="104"/>
      <c r="Q1" s="104"/>
      <c r="R1" s="104"/>
      <c r="S1" s="104"/>
      <c r="T1" s="104"/>
      <c r="U1" s="104"/>
      <c r="V1" s="104"/>
      <c r="W1" s="104"/>
      <c r="X1" s="104"/>
      <c r="Y1" s="105" t="s">
        <v>1</v>
      </c>
      <c r="Z1" s="105"/>
      <c r="AA1" s="105"/>
      <c r="AB1" s="105"/>
      <c r="AC1" s="106" t="s">
        <v>2</v>
      </c>
      <c r="AD1" s="106"/>
      <c r="AE1" s="107" t="s">
        <v>3</v>
      </c>
      <c r="AF1" s="107"/>
      <c r="AG1" s="107"/>
      <c r="AH1" s="108" t="s">
        <v>4</v>
      </c>
      <c r="AI1" s="108"/>
      <c r="AJ1" s="108"/>
      <c r="AK1" s="108"/>
      <c r="AL1" s="50" t="s">
        <v>5</v>
      </c>
    </row>
    <row r="2" spans="1:1026" ht="18" customHeight="1" x14ac:dyDescent="0.7">
      <c r="H2" s="104" t="s">
        <v>6</v>
      </c>
      <c r="I2" s="104"/>
      <c r="J2" s="104"/>
      <c r="K2" s="104"/>
      <c r="L2" s="104"/>
      <c r="M2" s="104"/>
      <c r="N2" s="104"/>
      <c r="O2" s="104"/>
      <c r="P2" s="104"/>
      <c r="Q2" s="104"/>
      <c r="R2" s="104"/>
      <c r="S2" s="104"/>
      <c r="T2" s="104"/>
      <c r="U2" s="104"/>
      <c r="V2" s="104"/>
      <c r="W2" s="104"/>
      <c r="X2" s="104"/>
      <c r="Y2" s="105" t="s">
        <v>7</v>
      </c>
      <c r="Z2" s="105"/>
      <c r="AA2" s="105"/>
      <c r="AB2" s="105"/>
      <c r="AC2" s="109" t="s">
        <v>8</v>
      </c>
      <c r="AD2" s="109"/>
      <c r="AE2" s="107" t="s">
        <v>9</v>
      </c>
      <c r="AF2" s="107"/>
      <c r="AG2" s="107"/>
      <c r="AH2" s="108" t="s">
        <v>10</v>
      </c>
      <c r="AI2" s="108"/>
      <c r="AJ2" s="108"/>
      <c r="AK2" s="108"/>
      <c r="AL2" s="110" t="s">
        <v>11</v>
      </c>
    </row>
    <row r="3" spans="1:1026" ht="18" customHeight="1" x14ac:dyDescent="0.7">
      <c r="A3" s="48" t="s">
        <v>61</v>
      </c>
      <c r="B3" s="1">
        <v>6</v>
      </c>
      <c r="H3" s="104"/>
      <c r="I3" s="104"/>
      <c r="J3" s="104"/>
      <c r="K3" s="104"/>
      <c r="L3" s="104"/>
      <c r="M3" s="104"/>
      <c r="N3" s="104"/>
      <c r="O3" s="104"/>
      <c r="P3" s="104"/>
      <c r="Q3" s="104"/>
      <c r="R3" s="104"/>
      <c r="S3" s="104"/>
      <c r="T3" s="104"/>
      <c r="U3" s="104"/>
      <c r="V3" s="104"/>
      <c r="W3" s="104"/>
      <c r="X3" s="104"/>
      <c r="Y3" s="105"/>
      <c r="Z3" s="105"/>
      <c r="AA3" s="105"/>
      <c r="AB3" s="105"/>
      <c r="AC3" s="109"/>
      <c r="AD3" s="109"/>
      <c r="AE3" s="107"/>
      <c r="AF3" s="107"/>
      <c r="AG3" s="107"/>
      <c r="AH3" s="108"/>
      <c r="AI3" s="108"/>
      <c r="AJ3" s="108"/>
      <c r="AK3" s="108"/>
      <c r="AL3" s="110"/>
    </row>
    <row r="4" spans="1:1026" ht="18" customHeight="1" x14ac:dyDescent="0.7">
      <c r="A4" s="48" t="s">
        <v>62</v>
      </c>
      <c r="B4" s="1">
        <f>COUNTIF(H12:H605,"なし")</f>
        <v>1</v>
      </c>
      <c r="H4" s="111" t="s">
        <v>12</v>
      </c>
      <c r="I4" s="111" t="s">
        <v>13</v>
      </c>
      <c r="J4" s="111" t="s">
        <v>14</v>
      </c>
      <c r="K4" s="111" t="s">
        <v>15</v>
      </c>
      <c r="L4" s="111" t="s">
        <v>16</v>
      </c>
      <c r="M4" s="111" t="s">
        <v>17</v>
      </c>
      <c r="N4" s="111" t="s">
        <v>18</v>
      </c>
      <c r="O4" s="111" t="s">
        <v>19</v>
      </c>
      <c r="P4" s="111" t="s">
        <v>20</v>
      </c>
      <c r="Q4" s="111" t="s">
        <v>21</v>
      </c>
      <c r="R4" s="111" t="s">
        <v>22</v>
      </c>
      <c r="S4" s="111" t="s">
        <v>23</v>
      </c>
      <c r="T4" s="111" t="s">
        <v>24</v>
      </c>
      <c r="U4" s="111" t="s">
        <v>25</v>
      </c>
      <c r="V4" s="111" t="s">
        <v>26</v>
      </c>
      <c r="W4" s="111" t="s">
        <v>27</v>
      </c>
      <c r="X4" s="111" t="s">
        <v>28</v>
      </c>
      <c r="Y4" s="111" t="s">
        <v>29</v>
      </c>
      <c r="Z4" s="111" t="s">
        <v>30</v>
      </c>
      <c r="AA4" s="111" t="s">
        <v>31</v>
      </c>
      <c r="AB4" s="111" t="s">
        <v>32</v>
      </c>
      <c r="AC4" s="111" t="s">
        <v>33</v>
      </c>
      <c r="AD4" s="111" t="s">
        <v>34</v>
      </c>
      <c r="AE4" s="111" t="s">
        <v>35</v>
      </c>
      <c r="AF4" s="111" t="s">
        <v>36</v>
      </c>
      <c r="AG4" s="111" t="s">
        <v>37</v>
      </c>
      <c r="AH4" s="111" t="s">
        <v>38</v>
      </c>
      <c r="AI4" s="111" t="s">
        <v>805</v>
      </c>
      <c r="AJ4" s="111" t="s">
        <v>40</v>
      </c>
      <c r="AK4" s="111" t="s">
        <v>41</v>
      </c>
      <c r="AL4" s="111" t="s">
        <v>11</v>
      </c>
    </row>
    <row r="5" spans="1:1026" ht="18" customHeight="1" x14ac:dyDescent="0.7">
      <c r="A5" s="48" t="s">
        <v>63</v>
      </c>
      <c r="B5" s="1">
        <f>B3-B4</f>
        <v>5</v>
      </c>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1:1026" ht="18" customHeight="1" x14ac:dyDescent="0.7">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row>
    <row r="7" spans="1:1026" ht="18" customHeight="1" x14ac:dyDescent="0.7">
      <c r="A7" s="51" t="s">
        <v>61</v>
      </c>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row>
    <row r="8" spans="1:1026" ht="18" customHeight="1" x14ac:dyDescent="0.7">
      <c r="A8" s="52">
        <f>B5</f>
        <v>5</v>
      </c>
      <c r="G8" s="53" t="s">
        <v>64</v>
      </c>
      <c r="H8" s="54">
        <f t="shared" ref="H8:AL8" si="0">COUNT(H12:H605)</f>
        <v>4</v>
      </c>
      <c r="I8" s="54">
        <f t="shared" si="0"/>
        <v>0</v>
      </c>
      <c r="J8" s="54">
        <f t="shared" si="0"/>
        <v>0</v>
      </c>
      <c r="K8" s="54">
        <f t="shared" si="0"/>
        <v>0</v>
      </c>
      <c r="L8" s="54">
        <f t="shared" si="0"/>
        <v>0</v>
      </c>
      <c r="M8" s="54">
        <f t="shared" si="0"/>
        <v>0</v>
      </c>
      <c r="N8" s="54">
        <f t="shared" si="0"/>
        <v>0</v>
      </c>
      <c r="O8" s="54">
        <f t="shared" si="0"/>
        <v>1</v>
      </c>
      <c r="P8" s="54">
        <f t="shared" si="0"/>
        <v>0</v>
      </c>
      <c r="Q8" s="54">
        <f t="shared" si="0"/>
        <v>0</v>
      </c>
      <c r="R8" s="54">
        <f t="shared" si="0"/>
        <v>3</v>
      </c>
      <c r="S8" s="54">
        <f t="shared" si="0"/>
        <v>0</v>
      </c>
      <c r="T8" s="54">
        <f t="shared" si="0"/>
        <v>2</v>
      </c>
      <c r="U8" s="54">
        <f t="shared" si="0"/>
        <v>0</v>
      </c>
      <c r="V8" s="54">
        <f t="shared" si="0"/>
        <v>3</v>
      </c>
      <c r="W8" s="54">
        <f t="shared" si="0"/>
        <v>2</v>
      </c>
      <c r="X8" s="54">
        <f t="shared" si="0"/>
        <v>0</v>
      </c>
      <c r="Y8" s="54">
        <f t="shared" si="0"/>
        <v>0</v>
      </c>
      <c r="Z8" s="54">
        <f t="shared" si="0"/>
        <v>0</v>
      </c>
      <c r="AA8" s="54">
        <f t="shared" si="0"/>
        <v>0</v>
      </c>
      <c r="AB8" s="54">
        <f t="shared" si="0"/>
        <v>0</v>
      </c>
      <c r="AC8" s="54">
        <f t="shared" si="0"/>
        <v>1</v>
      </c>
      <c r="AD8" s="54">
        <f t="shared" si="0"/>
        <v>0</v>
      </c>
      <c r="AE8" s="54">
        <f t="shared" si="0"/>
        <v>0</v>
      </c>
      <c r="AF8" s="54">
        <f t="shared" si="0"/>
        <v>1</v>
      </c>
      <c r="AG8" s="54">
        <f t="shared" si="0"/>
        <v>0</v>
      </c>
      <c r="AH8" s="54">
        <f t="shared" si="0"/>
        <v>3</v>
      </c>
      <c r="AI8" s="54">
        <f t="shared" si="0"/>
        <v>0</v>
      </c>
      <c r="AJ8" s="2">
        <f t="shared" si="0"/>
        <v>0</v>
      </c>
      <c r="AK8" s="2">
        <f t="shared" si="0"/>
        <v>0</v>
      </c>
      <c r="AL8" s="54">
        <f t="shared" si="0"/>
        <v>0</v>
      </c>
    </row>
    <row r="9" spans="1:1026" ht="18" customHeight="1" x14ac:dyDescent="0.7">
      <c r="C9" s="2" t="s">
        <v>1988</v>
      </c>
      <c r="D9" s="2" t="s">
        <v>2071</v>
      </c>
      <c r="E9" s="2" t="s">
        <v>2152</v>
      </c>
      <c r="G9" s="53" t="s">
        <v>65</v>
      </c>
      <c r="H9" s="55">
        <f t="shared" ref="H9:AL9" si="1">H8/$A$8</f>
        <v>0.8</v>
      </c>
      <c r="I9" s="55">
        <f t="shared" si="1"/>
        <v>0</v>
      </c>
      <c r="J9" s="55">
        <f t="shared" si="1"/>
        <v>0</v>
      </c>
      <c r="K9" s="55">
        <f t="shared" si="1"/>
        <v>0</v>
      </c>
      <c r="L9" s="55">
        <f t="shared" si="1"/>
        <v>0</v>
      </c>
      <c r="M9" s="55">
        <f t="shared" si="1"/>
        <v>0</v>
      </c>
      <c r="N9" s="55">
        <f t="shared" si="1"/>
        <v>0</v>
      </c>
      <c r="O9" s="55">
        <f t="shared" si="1"/>
        <v>0.2</v>
      </c>
      <c r="P9" s="55">
        <f t="shared" si="1"/>
        <v>0</v>
      </c>
      <c r="Q9" s="55">
        <f t="shared" si="1"/>
        <v>0</v>
      </c>
      <c r="R9" s="55">
        <f t="shared" si="1"/>
        <v>0.6</v>
      </c>
      <c r="S9" s="55">
        <f t="shared" si="1"/>
        <v>0</v>
      </c>
      <c r="T9" s="55">
        <f t="shared" si="1"/>
        <v>0.4</v>
      </c>
      <c r="U9" s="55">
        <f t="shared" si="1"/>
        <v>0</v>
      </c>
      <c r="V9" s="55">
        <f t="shared" si="1"/>
        <v>0.6</v>
      </c>
      <c r="W9" s="55">
        <f t="shared" si="1"/>
        <v>0.4</v>
      </c>
      <c r="X9" s="55">
        <f t="shared" si="1"/>
        <v>0</v>
      </c>
      <c r="Y9" s="55">
        <f t="shared" si="1"/>
        <v>0</v>
      </c>
      <c r="Z9" s="55">
        <f t="shared" si="1"/>
        <v>0</v>
      </c>
      <c r="AA9" s="55">
        <f t="shared" si="1"/>
        <v>0</v>
      </c>
      <c r="AB9" s="55">
        <f t="shared" si="1"/>
        <v>0</v>
      </c>
      <c r="AC9" s="55">
        <f t="shared" si="1"/>
        <v>0.2</v>
      </c>
      <c r="AD9" s="55">
        <f t="shared" si="1"/>
        <v>0</v>
      </c>
      <c r="AE9" s="55">
        <f t="shared" si="1"/>
        <v>0</v>
      </c>
      <c r="AF9" s="55">
        <f t="shared" si="1"/>
        <v>0.2</v>
      </c>
      <c r="AG9" s="55">
        <f t="shared" si="1"/>
        <v>0</v>
      </c>
      <c r="AH9" s="55">
        <f t="shared" si="1"/>
        <v>0.6</v>
      </c>
      <c r="AI9" s="55">
        <f t="shared" si="1"/>
        <v>0</v>
      </c>
      <c r="AJ9" s="56">
        <f t="shared" si="1"/>
        <v>0</v>
      </c>
      <c r="AK9" s="56">
        <f t="shared" si="1"/>
        <v>0</v>
      </c>
      <c r="AL9" s="55">
        <f t="shared" si="1"/>
        <v>0</v>
      </c>
    </row>
    <row r="10" spans="1:1026" ht="18" customHeight="1" x14ac:dyDescent="0.7">
      <c r="A10" s="48" t="s">
        <v>66</v>
      </c>
      <c r="B10" s="2" t="s">
        <v>67</v>
      </c>
      <c r="C10" s="2" t="s">
        <v>68</v>
      </c>
      <c r="D10" s="2" t="s">
        <v>2072</v>
      </c>
      <c r="E10" s="2" t="s">
        <v>2153</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1026" s="69" customFormat="1" ht="18" customHeight="1" x14ac:dyDescent="0.7">
      <c r="A11" s="65" t="s">
        <v>2093</v>
      </c>
      <c r="B11" s="66" t="s">
        <v>2095</v>
      </c>
      <c r="C11" s="67"/>
      <c r="D11" s="67" t="s">
        <v>2073</v>
      </c>
      <c r="E11" s="67"/>
      <c r="F11" s="67" t="s">
        <v>2092</v>
      </c>
      <c r="G11" s="71">
        <v>44361</v>
      </c>
      <c r="H11" s="67">
        <v>1</v>
      </c>
      <c r="I11" s="67"/>
      <c r="J11" s="67"/>
      <c r="K11" s="67"/>
      <c r="L11" s="67"/>
      <c r="M11" s="67"/>
      <c r="N11" s="67"/>
      <c r="O11" s="67"/>
      <c r="P11" s="67"/>
      <c r="Q11" s="67"/>
      <c r="R11" s="67">
        <v>1</v>
      </c>
      <c r="S11" s="67"/>
      <c r="T11" s="67">
        <v>1</v>
      </c>
      <c r="U11" s="67"/>
      <c r="V11" s="67">
        <v>1</v>
      </c>
      <c r="W11" s="67">
        <v>1</v>
      </c>
      <c r="X11" s="67"/>
      <c r="Y11" s="67"/>
      <c r="Z11" s="67"/>
      <c r="AA11" s="67"/>
      <c r="AB11" s="67"/>
      <c r="AC11" s="67"/>
      <c r="AD11" s="67"/>
      <c r="AE11" s="67"/>
      <c r="AF11" s="67"/>
      <c r="AG11" s="67"/>
      <c r="AH11" s="67">
        <v>1</v>
      </c>
      <c r="AI11" s="67"/>
      <c r="AJ11" s="67"/>
      <c r="AK11" s="67"/>
      <c r="AL11" s="67"/>
      <c r="AM11" s="66"/>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c r="AML11" s="68"/>
    </row>
    <row r="12" spans="1:1026" ht="18" customHeight="1" x14ac:dyDescent="0.7">
      <c r="A12" s="48" t="s">
        <v>2094</v>
      </c>
      <c r="B12" s="58" t="s">
        <v>1771</v>
      </c>
      <c r="F12" s="2" t="s">
        <v>73</v>
      </c>
      <c r="G12" s="57">
        <v>43990</v>
      </c>
      <c r="H12" s="2">
        <v>1</v>
      </c>
      <c r="R12" s="2">
        <v>1</v>
      </c>
      <c r="T12" s="2">
        <v>1</v>
      </c>
      <c r="V12" s="2">
        <v>1</v>
      </c>
      <c r="W12" s="2">
        <v>1</v>
      </c>
      <c r="AH12" s="2">
        <v>1</v>
      </c>
    </row>
    <row r="13" spans="1:1026" ht="18" customHeight="1" x14ac:dyDescent="0.7">
      <c r="A13" s="48" t="s">
        <v>1989</v>
      </c>
      <c r="B13" s="58" t="s">
        <v>1990</v>
      </c>
      <c r="C13" s="2" t="s">
        <v>1992</v>
      </c>
      <c r="F13" s="2" t="s">
        <v>1991</v>
      </c>
      <c r="G13" s="57">
        <v>44264</v>
      </c>
      <c r="H13" s="2">
        <v>1</v>
      </c>
      <c r="R13" s="2">
        <v>1</v>
      </c>
      <c r="T13" s="2">
        <v>1</v>
      </c>
      <c r="V13" s="2">
        <v>1</v>
      </c>
      <c r="W13" s="2">
        <v>1</v>
      </c>
      <c r="AH13" s="2">
        <v>1</v>
      </c>
    </row>
    <row r="14" spans="1:1026" ht="18" customHeight="1" x14ac:dyDescent="0.7">
      <c r="A14" s="48" t="s">
        <v>2032</v>
      </c>
      <c r="B14" s="1" t="s">
        <v>1772</v>
      </c>
      <c r="F14" s="2" t="s">
        <v>595</v>
      </c>
      <c r="G14" s="57" t="s">
        <v>62</v>
      </c>
      <c r="H14" s="2" t="s">
        <v>62</v>
      </c>
    </row>
    <row r="15" spans="1:1026" ht="18" customHeight="1" x14ac:dyDescent="0.7">
      <c r="A15" s="48" t="s">
        <v>81</v>
      </c>
      <c r="B15" s="1" t="s">
        <v>2151</v>
      </c>
      <c r="E15" s="2" t="s">
        <v>2154</v>
      </c>
      <c r="F15" s="2" t="s">
        <v>2155</v>
      </c>
      <c r="G15" s="57">
        <v>44403</v>
      </c>
      <c r="H15" s="2">
        <v>1</v>
      </c>
      <c r="R15" s="2">
        <v>1</v>
      </c>
      <c r="V15" s="2">
        <v>1</v>
      </c>
      <c r="AC15" s="2">
        <v>1</v>
      </c>
      <c r="AF15" s="2">
        <v>1</v>
      </c>
      <c r="AM15" s="59"/>
    </row>
    <row r="16" spans="1:1026" ht="18" customHeight="1" x14ac:dyDescent="0.7">
      <c r="A16" s="48" t="s">
        <v>83</v>
      </c>
      <c r="B16" s="1" t="s">
        <v>2156</v>
      </c>
      <c r="E16" s="2" t="s">
        <v>2154</v>
      </c>
      <c r="F16" s="2" t="s">
        <v>1823</v>
      </c>
      <c r="G16" s="57">
        <v>44403</v>
      </c>
      <c r="H16" s="2">
        <v>1</v>
      </c>
      <c r="O16" s="2">
        <v>1</v>
      </c>
      <c r="AH16" s="2">
        <v>1</v>
      </c>
      <c r="AM16" s="59"/>
    </row>
    <row r="17" spans="3:39" ht="18" customHeight="1" x14ac:dyDescent="0.7">
      <c r="G17" s="57"/>
      <c r="AM17" s="59"/>
    </row>
    <row r="18" spans="3:39" ht="18" customHeight="1" x14ac:dyDescent="0.7">
      <c r="C18" s="2">
        <f>COUNTA(C12:C14)</f>
        <v>1</v>
      </c>
      <c r="D18" s="2">
        <v>1</v>
      </c>
      <c r="E18" s="2">
        <v>2</v>
      </c>
      <c r="G18" s="57"/>
    </row>
    <row r="19" spans="3:39" ht="18" customHeight="1" x14ac:dyDescent="0.7">
      <c r="G19" s="57"/>
    </row>
    <row r="20" spans="3:39" ht="18" customHeight="1" x14ac:dyDescent="0.7">
      <c r="G20" s="57"/>
    </row>
    <row r="21" spans="3:39" ht="18" customHeight="1" x14ac:dyDescent="0.7">
      <c r="G21" s="57"/>
    </row>
    <row r="22" spans="3:39" ht="18" customHeight="1" x14ac:dyDescent="0.7">
      <c r="G22" s="57"/>
    </row>
    <row r="23" spans="3:39" ht="18" customHeight="1" x14ac:dyDescent="0.7">
      <c r="G23" s="57"/>
    </row>
    <row r="24" spans="3:39" ht="18" customHeight="1" x14ac:dyDescent="0.7">
      <c r="G24" s="57"/>
    </row>
    <row r="25" spans="3:39" ht="18" customHeight="1" x14ac:dyDescent="0.7">
      <c r="G25" s="57"/>
    </row>
    <row r="26" spans="3:39" ht="18" customHeight="1" x14ac:dyDescent="0.7">
      <c r="G26" s="57"/>
    </row>
    <row r="27" spans="3:39" ht="18" customHeight="1" x14ac:dyDescent="0.7">
      <c r="G27" s="57"/>
    </row>
    <row r="28" spans="3:39" ht="18" customHeight="1" x14ac:dyDescent="0.7">
      <c r="G28" s="57"/>
    </row>
    <row r="30" spans="3:39" ht="18" customHeight="1" x14ac:dyDescent="0.7">
      <c r="G30" s="57"/>
    </row>
    <row r="31" spans="3:39" ht="18" customHeight="1" x14ac:dyDescent="0.7">
      <c r="G31" s="57"/>
    </row>
    <row r="32" spans="3:39" ht="18" customHeight="1" x14ac:dyDescent="0.7">
      <c r="G32" s="57"/>
    </row>
    <row r="33" spans="7:7" ht="18" customHeight="1" x14ac:dyDescent="0.7">
      <c r="G33" s="57"/>
    </row>
    <row r="34" spans="7:7" ht="18" customHeight="1" x14ac:dyDescent="0.7">
      <c r="G34" s="57"/>
    </row>
    <row r="35" spans="7:7" ht="18" customHeight="1" x14ac:dyDescent="0.7">
      <c r="G35" s="57"/>
    </row>
    <row r="36" spans="7:7" ht="18" customHeight="1" x14ac:dyDescent="0.7">
      <c r="G36" s="57"/>
    </row>
    <row r="37" spans="7:7" ht="18" customHeight="1" x14ac:dyDescent="0.7">
      <c r="G37" s="57"/>
    </row>
    <row r="38" spans="7:7" ht="18" customHeight="1" x14ac:dyDescent="0.7">
      <c r="G38" s="57"/>
    </row>
    <row r="39" spans="7:7" ht="18" customHeight="1" x14ac:dyDescent="0.7">
      <c r="G39" s="57"/>
    </row>
    <row r="40" spans="7:7" ht="18" customHeight="1" x14ac:dyDescent="0.7">
      <c r="G40" s="57"/>
    </row>
    <row r="41" spans="7:7" ht="18" customHeight="1" x14ac:dyDescent="0.7">
      <c r="G41" s="57"/>
    </row>
    <row r="42" spans="7:7" ht="18" customHeight="1" x14ac:dyDescent="0.7">
      <c r="G42" s="57"/>
    </row>
    <row r="43" spans="7:7" ht="18" customHeight="1" x14ac:dyDescent="0.7">
      <c r="G43" s="57"/>
    </row>
    <row r="44" spans="7:7" ht="18" customHeight="1" x14ac:dyDescent="0.7">
      <c r="G44" s="57"/>
    </row>
    <row r="45" spans="7:7" ht="18" customHeight="1" x14ac:dyDescent="0.7">
      <c r="G45" s="57"/>
    </row>
    <row r="46" spans="7:7" ht="18" customHeight="1" x14ac:dyDescent="0.7">
      <c r="G46" s="57"/>
    </row>
    <row r="47" spans="7:7" ht="18" customHeight="1" x14ac:dyDescent="0.7">
      <c r="G47" s="57"/>
    </row>
    <row r="48" spans="7:7" ht="18" customHeight="1" x14ac:dyDescent="0.7">
      <c r="G48" s="57"/>
    </row>
    <row r="49" spans="7:7" ht="18" customHeight="1" x14ac:dyDescent="0.7">
      <c r="G49" s="57"/>
    </row>
    <row r="50" spans="7:7" ht="18" customHeight="1" x14ac:dyDescent="0.7">
      <c r="G50" s="57"/>
    </row>
    <row r="51" spans="7:7" ht="18" customHeight="1" x14ac:dyDescent="0.7">
      <c r="G51" s="57"/>
    </row>
    <row r="52" spans="7:7" ht="18" customHeight="1" x14ac:dyDescent="0.7">
      <c r="G52" s="57"/>
    </row>
    <row r="53" spans="7:7" ht="18" customHeight="1" x14ac:dyDescent="0.7">
      <c r="G53" s="57"/>
    </row>
    <row r="54" spans="7:7" ht="18" customHeight="1" x14ac:dyDescent="0.7">
      <c r="G54" s="57"/>
    </row>
    <row r="55" spans="7:7" ht="18" customHeight="1" x14ac:dyDescent="0.7">
      <c r="G55" s="57"/>
    </row>
    <row r="56" spans="7:7" ht="18" customHeight="1" x14ac:dyDescent="0.7">
      <c r="G56" s="57"/>
    </row>
    <row r="57" spans="7:7" ht="18" customHeight="1" x14ac:dyDescent="0.7">
      <c r="G57" s="57"/>
    </row>
    <row r="58" spans="7:7" ht="18" customHeight="1" x14ac:dyDescent="0.7">
      <c r="G58" s="57"/>
    </row>
    <row r="59" spans="7:7" ht="18" customHeight="1" x14ac:dyDescent="0.7">
      <c r="G59" s="57"/>
    </row>
    <row r="60" spans="7:7" ht="18" customHeight="1" x14ac:dyDescent="0.7">
      <c r="G60" s="57"/>
    </row>
    <row r="61" spans="7:7" ht="18" customHeight="1" x14ac:dyDescent="0.7">
      <c r="G61" s="57"/>
    </row>
    <row r="62" spans="7:7" ht="18" customHeight="1" x14ac:dyDescent="0.7">
      <c r="G62" s="57"/>
    </row>
    <row r="63" spans="7:7" ht="18" customHeight="1" x14ac:dyDescent="0.7">
      <c r="G63" s="57"/>
    </row>
    <row r="64" spans="7:7" ht="18" customHeight="1" x14ac:dyDescent="0.7">
      <c r="G64" s="57"/>
    </row>
    <row r="65" spans="7:7" ht="18" customHeight="1" x14ac:dyDescent="0.7">
      <c r="G65" s="57"/>
    </row>
    <row r="66" spans="7:7" ht="18" customHeight="1" x14ac:dyDescent="0.7">
      <c r="G66" s="57"/>
    </row>
    <row r="67" spans="7:7" ht="18" customHeight="1" x14ac:dyDescent="0.7">
      <c r="G67" s="57"/>
    </row>
    <row r="68" spans="7:7" ht="18" customHeight="1" x14ac:dyDescent="0.7">
      <c r="G68" s="57"/>
    </row>
    <row r="69" spans="7:7" ht="18" customHeight="1" x14ac:dyDescent="0.7">
      <c r="G69" s="57"/>
    </row>
    <row r="70" spans="7:7" ht="18" customHeight="1" x14ac:dyDescent="0.7">
      <c r="G70" s="57"/>
    </row>
    <row r="71" spans="7:7" ht="18" customHeight="1" x14ac:dyDescent="0.7">
      <c r="G71" s="57"/>
    </row>
    <row r="72" spans="7:7" ht="18" customHeight="1" x14ac:dyDescent="0.7">
      <c r="G72" s="57"/>
    </row>
    <row r="73" spans="7:7" ht="18" customHeight="1" x14ac:dyDescent="0.7">
      <c r="G73" s="57"/>
    </row>
    <row r="74" spans="7:7" ht="18" customHeight="1" x14ac:dyDescent="0.7">
      <c r="G74" s="57"/>
    </row>
    <row r="75" spans="7:7" ht="18" customHeight="1" x14ac:dyDescent="0.7">
      <c r="G75" s="57"/>
    </row>
    <row r="76" spans="7:7" ht="18" customHeight="1" x14ac:dyDescent="0.7">
      <c r="G76" s="57"/>
    </row>
    <row r="77" spans="7:7" ht="18" customHeight="1" x14ac:dyDescent="0.7">
      <c r="G77" s="57"/>
    </row>
    <row r="78" spans="7:7" ht="18" customHeight="1" x14ac:dyDescent="0.7">
      <c r="G78" s="57"/>
    </row>
    <row r="79" spans="7:7" ht="18" customHeight="1" x14ac:dyDescent="0.7">
      <c r="G79" s="57"/>
    </row>
    <row r="80" spans="7:7" ht="18" customHeight="1" x14ac:dyDescent="0.7">
      <c r="G80" s="57"/>
    </row>
    <row r="81" spans="7:7" ht="18" customHeight="1" x14ac:dyDescent="0.7">
      <c r="G81" s="57"/>
    </row>
    <row r="82" spans="7:7" ht="18" customHeight="1" x14ac:dyDescent="0.7">
      <c r="G82" s="57"/>
    </row>
    <row r="83" spans="7:7" ht="18" customHeight="1" x14ac:dyDescent="0.7">
      <c r="G83" s="57"/>
    </row>
    <row r="84" spans="7:7" ht="18" customHeight="1" x14ac:dyDescent="0.7">
      <c r="G84" s="57"/>
    </row>
    <row r="85" spans="7:7" ht="18" customHeight="1" x14ac:dyDescent="0.7">
      <c r="G85" s="57"/>
    </row>
    <row r="86" spans="7:7" ht="18" customHeight="1" x14ac:dyDescent="0.7">
      <c r="G86" s="57"/>
    </row>
    <row r="87" spans="7:7" ht="18" customHeight="1" x14ac:dyDescent="0.7">
      <c r="G87" s="57"/>
    </row>
    <row r="88" spans="7:7" ht="18" customHeight="1" x14ac:dyDescent="0.7">
      <c r="G88" s="57"/>
    </row>
    <row r="89" spans="7:7" ht="18" customHeight="1" x14ac:dyDescent="0.7">
      <c r="G89" s="57"/>
    </row>
    <row r="90" spans="7:7" ht="18" customHeight="1" x14ac:dyDescent="0.7">
      <c r="G90" s="57"/>
    </row>
    <row r="91" spans="7:7" ht="18" customHeight="1" x14ac:dyDescent="0.7">
      <c r="G91" s="57"/>
    </row>
    <row r="92" spans="7:7" ht="18" customHeight="1" x14ac:dyDescent="0.7">
      <c r="G92" s="57"/>
    </row>
    <row r="93" spans="7:7" ht="18" customHeight="1" x14ac:dyDescent="0.7">
      <c r="G93" s="57"/>
    </row>
    <row r="94" spans="7:7" ht="18" customHeight="1" x14ac:dyDescent="0.7">
      <c r="G94" s="57"/>
    </row>
    <row r="95" spans="7:7" ht="18" customHeight="1" x14ac:dyDescent="0.7">
      <c r="G95" s="57"/>
    </row>
    <row r="96" spans="7:7" ht="18" customHeight="1" x14ac:dyDescent="0.7">
      <c r="G96" s="57"/>
    </row>
    <row r="97" spans="7:7" ht="18" customHeight="1" x14ac:dyDescent="0.7">
      <c r="G97" s="57"/>
    </row>
    <row r="98" spans="7:7" ht="18" customHeight="1" x14ac:dyDescent="0.7">
      <c r="G98" s="57"/>
    </row>
    <row r="99" spans="7:7" ht="18" customHeight="1" x14ac:dyDescent="0.7">
      <c r="G99" s="57"/>
    </row>
    <row r="100" spans="7:7" ht="18" customHeight="1" x14ac:dyDescent="0.7">
      <c r="G100" s="57"/>
    </row>
    <row r="101" spans="7:7" ht="18" customHeight="1" x14ac:dyDescent="0.7">
      <c r="G101" s="57"/>
    </row>
    <row r="102" spans="7:7" ht="18" customHeight="1" x14ac:dyDescent="0.7">
      <c r="G102" s="57"/>
    </row>
    <row r="103" spans="7:7" ht="18" customHeight="1" x14ac:dyDescent="0.7">
      <c r="G103" s="57"/>
    </row>
    <row r="104" spans="7:7" ht="18" customHeight="1" x14ac:dyDescent="0.7">
      <c r="G104" s="57"/>
    </row>
    <row r="105" spans="7:7" ht="18" customHeight="1" x14ac:dyDescent="0.7">
      <c r="G105" s="57"/>
    </row>
    <row r="106" spans="7:7" ht="18" customHeight="1" x14ac:dyDescent="0.7">
      <c r="G106" s="57"/>
    </row>
    <row r="107" spans="7:7" ht="18" customHeight="1" x14ac:dyDescent="0.7">
      <c r="G107" s="57"/>
    </row>
    <row r="108" spans="7:7" ht="18" customHeight="1" x14ac:dyDescent="0.7">
      <c r="G108" s="57"/>
    </row>
    <row r="109" spans="7:7" ht="18" customHeight="1" x14ac:dyDescent="0.7">
      <c r="G109" s="57"/>
    </row>
    <row r="110" spans="7:7" ht="18" customHeight="1" x14ac:dyDescent="0.7">
      <c r="G110" s="57"/>
    </row>
    <row r="111" spans="7:7" ht="18" customHeight="1" x14ac:dyDescent="0.7">
      <c r="G111" s="57"/>
    </row>
    <row r="112" spans="7:7" ht="18" customHeight="1" x14ac:dyDescent="0.7">
      <c r="G112" s="57"/>
    </row>
    <row r="113" spans="7:7" ht="18" customHeight="1" x14ac:dyDescent="0.7">
      <c r="G113" s="57"/>
    </row>
    <row r="114" spans="7:7" ht="18" customHeight="1" x14ac:dyDescent="0.7">
      <c r="G114" s="57"/>
    </row>
    <row r="115" spans="7:7" ht="18" customHeight="1" x14ac:dyDescent="0.7">
      <c r="G115" s="57"/>
    </row>
    <row r="116" spans="7:7" ht="18" customHeight="1" x14ac:dyDescent="0.7">
      <c r="G116" s="57"/>
    </row>
    <row r="117" spans="7:7" ht="18" customHeight="1" x14ac:dyDescent="0.7">
      <c r="G117" s="57"/>
    </row>
    <row r="118" spans="7:7" ht="18" customHeight="1" x14ac:dyDescent="0.7">
      <c r="G118" s="57"/>
    </row>
    <row r="119" spans="7:7" ht="18" customHeight="1" x14ac:dyDescent="0.7">
      <c r="G119" s="57"/>
    </row>
    <row r="120" spans="7:7" ht="18" customHeight="1" x14ac:dyDescent="0.7">
      <c r="G120" s="57"/>
    </row>
    <row r="121" spans="7:7" ht="18" customHeight="1" x14ac:dyDescent="0.7">
      <c r="G121" s="57"/>
    </row>
    <row r="122" spans="7:7" ht="18" customHeight="1" x14ac:dyDescent="0.7">
      <c r="G122" s="57"/>
    </row>
    <row r="123" spans="7:7" ht="18" customHeight="1" x14ac:dyDescent="0.7">
      <c r="G123" s="57"/>
    </row>
    <row r="124" spans="7:7" ht="18" customHeight="1" x14ac:dyDescent="0.7">
      <c r="G124" s="57"/>
    </row>
    <row r="125" spans="7:7" ht="18" customHeight="1" x14ac:dyDescent="0.7">
      <c r="G125" s="57"/>
    </row>
    <row r="126" spans="7:7" ht="18" customHeight="1" x14ac:dyDescent="0.7">
      <c r="G126" s="57"/>
    </row>
    <row r="127" spans="7:7" ht="18" customHeight="1" x14ac:dyDescent="0.7">
      <c r="G127" s="57"/>
    </row>
    <row r="128" spans="7:7" ht="18" customHeight="1" x14ac:dyDescent="0.7">
      <c r="G128" s="57"/>
    </row>
    <row r="129" spans="7:7" ht="18" customHeight="1" x14ac:dyDescent="0.7">
      <c r="G129" s="57"/>
    </row>
    <row r="130" spans="7:7" ht="18" customHeight="1" x14ac:dyDescent="0.7">
      <c r="G130" s="57"/>
    </row>
    <row r="131" spans="7:7" ht="18" customHeight="1" x14ac:dyDescent="0.7">
      <c r="G131" s="57"/>
    </row>
    <row r="132" spans="7:7" ht="18" customHeight="1" x14ac:dyDescent="0.7">
      <c r="G132" s="57"/>
    </row>
    <row r="133" spans="7:7" ht="18" customHeight="1" x14ac:dyDescent="0.7">
      <c r="G133" s="57"/>
    </row>
    <row r="134" spans="7:7" ht="18" customHeight="1" x14ac:dyDescent="0.7">
      <c r="G134" s="57"/>
    </row>
    <row r="135" spans="7:7" ht="18" customHeight="1" x14ac:dyDescent="0.7">
      <c r="G135" s="57"/>
    </row>
    <row r="136" spans="7:7" ht="18" customHeight="1" x14ac:dyDescent="0.7">
      <c r="G136" s="57"/>
    </row>
    <row r="137" spans="7:7" ht="18" customHeight="1" x14ac:dyDescent="0.7">
      <c r="G137" s="57"/>
    </row>
    <row r="138" spans="7:7" ht="18" customHeight="1" x14ac:dyDescent="0.7">
      <c r="G138" s="57"/>
    </row>
    <row r="139" spans="7:7" ht="18" customHeight="1" x14ac:dyDescent="0.7">
      <c r="G139" s="57"/>
    </row>
    <row r="140" spans="7:7" ht="18" customHeight="1" x14ac:dyDescent="0.7">
      <c r="G140" s="57"/>
    </row>
    <row r="141" spans="7:7" ht="18" customHeight="1" x14ac:dyDescent="0.7">
      <c r="G141" s="57"/>
    </row>
    <row r="142" spans="7:7" ht="18" customHeight="1" x14ac:dyDescent="0.7">
      <c r="G142" s="57"/>
    </row>
    <row r="143" spans="7:7" ht="18" customHeight="1" x14ac:dyDescent="0.7">
      <c r="G143" s="57"/>
    </row>
    <row r="144" spans="7:7" ht="18" customHeight="1" x14ac:dyDescent="0.7">
      <c r="G144" s="57"/>
    </row>
    <row r="145" spans="7:7" ht="18" customHeight="1" x14ac:dyDescent="0.7">
      <c r="G145" s="57"/>
    </row>
    <row r="146" spans="7:7" ht="18" customHeight="1" x14ac:dyDescent="0.7">
      <c r="G146" s="57"/>
    </row>
    <row r="147" spans="7:7" ht="18" customHeight="1" x14ac:dyDescent="0.7">
      <c r="G147" s="57"/>
    </row>
    <row r="148" spans="7:7" ht="18" customHeight="1" x14ac:dyDescent="0.7">
      <c r="G148" s="57"/>
    </row>
    <row r="149" spans="7:7" ht="18" customHeight="1" x14ac:dyDescent="0.7">
      <c r="G149" s="57"/>
    </row>
    <row r="150" spans="7:7" ht="18" customHeight="1" x14ac:dyDescent="0.7">
      <c r="G150" s="57"/>
    </row>
    <row r="151" spans="7:7" ht="18" customHeight="1" x14ac:dyDescent="0.7">
      <c r="G151" s="57"/>
    </row>
    <row r="152" spans="7:7" ht="18" customHeight="1" x14ac:dyDescent="0.7">
      <c r="G152" s="57"/>
    </row>
    <row r="153" spans="7:7" ht="18" customHeight="1" x14ac:dyDescent="0.7">
      <c r="G153" s="57"/>
    </row>
    <row r="154" spans="7:7" ht="18" customHeight="1" x14ac:dyDescent="0.7">
      <c r="G154" s="57"/>
    </row>
    <row r="155" spans="7:7" ht="18" customHeight="1" x14ac:dyDescent="0.7">
      <c r="G155" s="57"/>
    </row>
    <row r="156" spans="7:7" ht="18" customHeight="1" x14ac:dyDescent="0.7">
      <c r="G156" s="57"/>
    </row>
    <row r="157" spans="7:7" ht="18" customHeight="1" x14ac:dyDescent="0.7">
      <c r="G157" s="57"/>
    </row>
    <row r="158" spans="7:7" ht="18" customHeight="1" x14ac:dyDescent="0.7">
      <c r="G158" s="57"/>
    </row>
    <row r="159" spans="7:7" ht="18" customHeight="1" x14ac:dyDescent="0.7">
      <c r="G159" s="57"/>
    </row>
    <row r="160" spans="7:7" ht="18" customHeight="1" x14ac:dyDescent="0.7">
      <c r="G160" s="57"/>
    </row>
    <row r="161" spans="7:7" ht="18" customHeight="1" x14ac:dyDescent="0.7">
      <c r="G161" s="57"/>
    </row>
    <row r="162" spans="7:7" ht="18" customHeight="1" x14ac:dyDescent="0.7">
      <c r="G162" s="57"/>
    </row>
    <row r="163" spans="7:7" ht="18" customHeight="1" x14ac:dyDescent="0.7">
      <c r="G163" s="57"/>
    </row>
    <row r="164" spans="7:7" ht="18" customHeight="1" x14ac:dyDescent="0.7">
      <c r="G164" s="57"/>
    </row>
    <row r="165" spans="7:7" ht="18" customHeight="1" x14ac:dyDescent="0.7">
      <c r="G165" s="57"/>
    </row>
    <row r="166" spans="7:7" ht="18" customHeight="1" x14ac:dyDescent="0.7">
      <c r="G166" s="57"/>
    </row>
    <row r="167" spans="7:7" ht="18" customHeight="1" x14ac:dyDescent="0.7">
      <c r="G167" s="57"/>
    </row>
    <row r="168" spans="7:7" ht="18" customHeight="1" x14ac:dyDescent="0.7">
      <c r="G168" s="57"/>
    </row>
    <row r="169" spans="7:7" ht="18" customHeight="1" x14ac:dyDescent="0.7">
      <c r="G169" s="57"/>
    </row>
    <row r="170" spans="7:7" ht="18" customHeight="1" x14ac:dyDescent="0.7">
      <c r="G170" s="57"/>
    </row>
    <row r="171" spans="7:7" ht="18" customHeight="1" x14ac:dyDescent="0.7">
      <c r="G171" s="57"/>
    </row>
    <row r="172" spans="7:7" ht="18" customHeight="1" x14ac:dyDescent="0.7">
      <c r="G172" s="57"/>
    </row>
    <row r="173" spans="7:7" ht="18" customHeight="1" x14ac:dyDescent="0.7">
      <c r="G173" s="57"/>
    </row>
    <row r="174" spans="7:7" ht="18" customHeight="1" x14ac:dyDescent="0.7">
      <c r="G174" s="57"/>
    </row>
    <row r="175" spans="7:7" ht="18" customHeight="1" x14ac:dyDescent="0.7">
      <c r="G175" s="57"/>
    </row>
    <row r="176" spans="7:7" ht="18" customHeight="1" x14ac:dyDescent="0.7">
      <c r="G176" s="57"/>
    </row>
    <row r="177" spans="7:7" ht="18" customHeight="1" x14ac:dyDescent="0.7">
      <c r="G177" s="57"/>
    </row>
    <row r="180" spans="7:7" ht="18" customHeight="1" x14ac:dyDescent="0.7">
      <c r="G180" s="57"/>
    </row>
    <row r="181" spans="7:7" ht="18" customHeight="1" x14ac:dyDescent="0.7">
      <c r="G181" s="57"/>
    </row>
    <row r="182" spans="7:7" ht="18" customHeight="1" x14ac:dyDescent="0.7">
      <c r="G182" s="57"/>
    </row>
    <row r="183" spans="7:7" ht="18" customHeight="1" x14ac:dyDescent="0.7">
      <c r="G183" s="57"/>
    </row>
    <row r="184" spans="7:7" ht="18" customHeight="1" x14ac:dyDescent="0.7">
      <c r="G184" s="57"/>
    </row>
    <row r="185" spans="7:7" ht="18" customHeight="1" x14ac:dyDescent="0.7">
      <c r="G185" s="57"/>
    </row>
    <row r="186" spans="7:7" ht="18" customHeight="1" x14ac:dyDescent="0.7">
      <c r="G186" s="57"/>
    </row>
    <row r="187" spans="7:7" ht="18" customHeight="1" x14ac:dyDescent="0.7">
      <c r="G187" s="57"/>
    </row>
    <row r="188" spans="7:7" ht="18" customHeight="1" x14ac:dyDescent="0.7">
      <c r="G188" s="57"/>
    </row>
    <row r="189" spans="7:7" ht="18" customHeight="1" x14ac:dyDescent="0.7">
      <c r="G189" s="57"/>
    </row>
    <row r="190" spans="7:7" ht="18" customHeight="1" x14ac:dyDescent="0.7">
      <c r="G190" s="57"/>
    </row>
    <row r="191" spans="7:7" ht="18" customHeight="1" x14ac:dyDescent="0.7">
      <c r="G191" s="57"/>
    </row>
    <row r="192" spans="7:7" ht="18" customHeight="1" x14ac:dyDescent="0.7">
      <c r="G192" s="57"/>
    </row>
    <row r="193" spans="7:7" ht="18" customHeight="1" x14ac:dyDescent="0.7">
      <c r="G193" s="57"/>
    </row>
    <row r="194" spans="7:7" ht="18" customHeight="1" x14ac:dyDescent="0.7">
      <c r="G194" s="57"/>
    </row>
    <row r="195" spans="7:7" ht="18" customHeight="1" x14ac:dyDescent="0.7">
      <c r="G195" s="57"/>
    </row>
    <row r="196" spans="7:7" ht="18" customHeight="1" x14ac:dyDescent="0.7">
      <c r="G196" s="57"/>
    </row>
    <row r="197" spans="7:7" ht="18" customHeight="1" x14ac:dyDescent="0.7">
      <c r="G197" s="57"/>
    </row>
    <row r="198" spans="7:7" ht="18" customHeight="1" x14ac:dyDescent="0.7">
      <c r="G198" s="57"/>
    </row>
    <row r="199" spans="7:7" ht="18" customHeight="1" x14ac:dyDescent="0.7">
      <c r="G199" s="57"/>
    </row>
    <row r="200" spans="7:7" ht="18" customHeight="1" x14ac:dyDescent="0.7">
      <c r="G200" s="57"/>
    </row>
    <row r="201" spans="7:7" ht="18" customHeight="1" x14ac:dyDescent="0.7">
      <c r="G201" s="57"/>
    </row>
    <row r="202" spans="7:7" ht="18" customHeight="1" x14ac:dyDescent="0.7">
      <c r="G202" s="57"/>
    </row>
    <row r="203" spans="7:7" ht="18" customHeight="1" x14ac:dyDescent="0.7">
      <c r="G203" s="57"/>
    </row>
    <row r="204" spans="7:7" ht="18" customHeight="1" x14ac:dyDescent="0.7">
      <c r="G204" s="57"/>
    </row>
    <row r="205" spans="7:7" ht="18" customHeight="1" x14ac:dyDescent="0.7">
      <c r="G205" s="57"/>
    </row>
    <row r="206" spans="7:7" ht="18" customHeight="1" x14ac:dyDescent="0.7">
      <c r="G206" s="57"/>
    </row>
    <row r="207" spans="7:7" ht="18" customHeight="1" x14ac:dyDescent="0.7">
      <c r="G207" s="57"/>
    </row>
    <row r="208" spans="7:7" ht="18" customHeight="1" x14ac:dyDescent="0.7">
      <c r="G208" s="57"/>
    </row>
    <row r="209" spans="7:7" ht="18" customHeight="1" x14ac:dyDescent="0.7">
      <c r="G209" s="57"/>
    </row>
    <row r="210" spans="7:7" ht="18" customHeight="1" x14ac:dyDescent="0.7">
      <c r="G210" s="57"/>
    </row>
    <row r="211" spans="7:7" ht="18" customHeight="1" x14ac:dyDescent="0.7">
      <c r="G211" s="57"/>
    </row>
    <row r="212" spans="7:7" ht="18" customHeight="1" x14ac:dyDescent="0.7">
      <c r="G212" s="57"/>
    </row>
    <row r="213" spans="7:7" ht="18" customHeight="1" x14ac:dyDescent="0.7">
      <c r="G213" s="57"/>
    </row>
    <row r="214" spans="7:7" ht="18" customHeight="1" x14ac:dyDescent="0.7">
      <c r="G214" s="57"/>
    </row>
    <row r="215" spans="7:7" ht="18" customHeight="1" x14ac:dyDescent="0.7">
      <c r="G215" s="57"/>
    </row>
    <row r="216" spans="7:7" ht="18" customHeight="1" x14ac:dyDescent="0.7">
      <c r="G216" s="57"/>
    </row>
    <row r="217" spans="7:7" ht="18" customHeight="1" x14ac:dyDescent="0.7">
      <c r="G217" s="57"/>
    </row>
    <row r="218" spans="7:7" ht="18" customHeight="1" x14ac:dyDescent="0.7">
      <c r="G218" s="57"/>
    </row>
    <row r="219" spans="7:7" ht="18" customHeight="1" x14ac:dyDescent="0.7">
      <c r="G219" s="57"/>
    </row>
    <row r="220" spans="7:7" ht="18" customHeight="1" x14ac:dyDescent="0.7">
      <c r="G220" s="57"/>
    </row>
    <row r="222" spans="7:7" ht="18" customHeight="1" x14ac:dyDescent="0.7">
      <c r="G222" s="57"/>
    </row>
    <row r="223" spans="7:7" ht="18" customHeight="1" x14ac:dyDescent="0.7">
      <c r="G223" s="57"/>
    </row>
    <row r="224" spans="7:7" ht="18" customHeight="1" x14ac:dyDescent="0.7">
      <c r="G224" s="57"/>
    </row>
    <row r="225" spans="7:7" ht="18" customHeight="1" x14ac:dyDescent="0.7">
      <c r="G225" s="57"/>
    </row>
    <row r="226" spans="7:7" ht="18" customHeight="1" x14ac:dyDescent="0.7">
      <c r="G226" s="57"/>
    </row>
    <row r="227" spans="7:7" ht="18" customHeight="1" x14ac:dyDescent="0.7">
      <c r="G227" s="57"/>
    </row>
    <row r="228" spans="7:7" ht="18" customHeight="1" x14ac:dyDescent="0.7">
      <c r="G228" s="57"/>
    </row>
    <row r="229" spans="7:7" ht="18" customHeight="1" x14ac:dyDescent="0.7">
      <c r="G229" s="57"/>
    </row>
    <row r="230" spans="7:7" ht="18" customHeight="1" x14ac:dyDescent="0.7">
      <c r="G230" s="57"/>
    </row>
    <row r="231" spans="7:7" ht="18" customHeight="1" x14ac:dyDescent="0.7">
      <c r="G231" s="57"/>
    </row>
    <row r="233" spans="7:7" ht="18" customHeight="1" x14ac:dyDescent="0.7">
      <c r="G233" s="57"/>
    </row>
    <row r="234" spans="7:7" ht="18" customHeight="1" x14ac:dyDescent="0.7">
      <c r="G234" s="57"/>
    </row>
    <row r="235" spans="7:7" ht="18" customHeight="1" x14ac:dyDescent="0.7">
      <c r="G235" s="57"/>
    </row>
    <row r="236" spans="7:7" ht="18" customHeight="1" x14ac:dyDescent="0.7">
      <c r="G236" s="57"/>
    </row>
    <row r="237" spans="7:7" ht="18" customHeight="1" x14ac:dyDescent="0.7">
      <c r="G237" s="57"/>
    </row>
    <row r="238" spans="7:7" ht="18" customHeight="1" x14ac:dyDescent="0.7">
      <c r="G238" s="57"/>
    </row>
    <row r="239" spans="7:7" ht="18" customHeight="1" x14ac:dyDescent="0.7">
      <c r="G239" s="57"/>
    </row>
    <row r="240" spans="7:7" ht="18" customHeight="1" x14ac:dyDescent="0.7">
      <c r="G240" s="57"/>
    </row>
    <row r="241" spans="7:7" ht="18" customHeight="1" x14ac:dyDescent="0.7">
      <c r="G241" s="57"/>
    </row>
    <row r="242" spans="7:7" ht="18" customHeight="1" x14ac:dyDescent="0.7">
      <c r="G242" s="57"/>
    </row>
    <row r="244" spans="7:7" ht="18" customHeight="1" x14ac:dyDescent="0.7">
      <c r="G244" s="57"/>
    </row>
    <row r="245" spans="7:7" ht="18" customHeight="1" x14ac:dyDescent="0.7">
      <c r="G245" s="57"/>
    </row>
    <row r="246" spans="7:7" ht="18" customHeight="1" x14ac:dyDescent="0.7">
      <c r="G246" s="57"/>
    </row>
    <row r="247" spans="7:7" ht="18" customHeight="1" x14ac:dyDescent="0.7">
      <c r="G247" s="57"/>
    </row>
    <row r="248" spans="7:7" ht="18" customHeight="1" x14ac:dyDescent="0.7">
      <c r="G248" s="57"/>
    </row>
    <row r="249" spans="7:7" ht="18" customHeight="1" x14ac:dyDescent="0.7">
      <c r="G249" s="57"/>
    </row>
    <row r="250" spans="7:7" ht="18" customHeight="1" x14ac:dyDescent="0.7">
      <c r="G250" s="57"/>
    </row>
    <row r="251" spans="7:7" ht="18" customHeight="1" x14ac:dyDescent="0.7">
      <c r="G251" s="57"/>
    </row>
    <row r="252" spans="7:7" ht="18" customHeight="1" x14ac:dyDescent="0.7">
      <c r="G252" s="57"/>
    </row>
    <row r="253" spans="7:7" ht="18" customHeight="1" x14ac:dyDescent="0.7">
      <c r="G253" s="57"/>
    </row>
    <row r="254" spans="7:7" ht="18" customHeight="1" x14ac:dyDescent="0.7">
      <c r="G254" s="57"/>
    </row>
    <row r="255" spans="7:7" ht="18" customHeight="1" x14ac:dyDescent="0.7">
      <c r="G255" s="57"/>
    </row>
    <row r="256" spans="7:7" ht="18" customHeight="1" x14ac:dyDescent="0.7">
      <c r="G256" s="57"/>
    </row>
    <row r="257" spans="6:7" ht="18" customHeight="1" x14ac:dyDescent="0.7">
      <c r="G257" s="57"/>
    </row>
    <row r="258" spans="6:7" ht="18" customHeight="1" x14ac:dyDescent="0.7">
      <c r="G258" s="57"/>
    </row>
    <row r="259" spans="6:7" ht="18" customHeight="1" x14ac:dyDescent="0.7">
      <c r="G259" s="57"/>
    </row>
    <row r="260" spans="6:7" ht="18" customHeight="1" x14ac:dyDescent="0.7">
      <c r="G260" s="57"/>
    </row>
    <row r="261" spans="6:7" ht="18" customHeight="1" x14ac:dyDescent="0.7">
      <c r="G261" s="57"/>
    </row>
    <row r="262" spans="6:7" ht="18" customHeight="1" x14ac:dyDescent="0.7">
      <c r="G262" s="57"/>
    </row>
    <row r="263" spans="6:7" ht="18" customHeight="1" x14ac:dyDescent="0.7">
      <c r="G263" s="57"/>
    </row>
    <row r="264" spans="6:7" ht="18" customHeight="1" x14ac:dyDescent="0.7">
      <c r="G264" s="57"/>
    </row>
    <row r="265" spans="6:7" ht="18" customHeight="1" x14ac:dyDescent="0.7">
      <c r="G265" s="57"/>
    </row>
    <row r="266" spans="6:7" ht="18" customHeight="1" x14ac:dyDescent="0.7">
      <c r="G266" s="57"/>
    </row>
    <row r="267" spans="6:7" ht="18" customHeight="1" x14ac:dyDescent="0.7">
      <c r="G267" s="57"/>
    </row>
    <row r="268" spans="6:7" ht="18" customHeight="1" x14ac:dyDescent="0.7">
      <c r="F268" s="57"/>
      <c r="G268" s="57"/>
    </row>
    <row r="269" spans="6:7" ht="18" customHeight="1" x14ac:dyDescent="0.7">
      <c r="G269" s="57"/>
    </row>
    <row r="270" spans="6:7" ht="18" customHeight="1" x14ac:dyDescent="0.7">
      <c r="G270" s="57"/>
    </row>
    <row r="271" spans="6:7" ht="18" customHeight="1" x14ac:dyDescent="0.7">
      <c r="G271" s="57"/>
    </row>
    <row r="272" spans="6:7" ht="18" customHeight="1" x14ac:dyDescent="0.7">
      <c r="G272" s="57"/>
    </row>
    <row r="273" spans="7:7" ht="18" customHeight="1" x14ac:dyDescent="0.7">
      <c r="G273" s="57"/>
    </row>
    <row r="275" spans="7:7" ht="18" customHeight="1" x14ac:dyDescent="0.7">
      <c r="G275" s="57"/>
    </row>
    <row r="276" spans="7:7" ht="18" customHeight="1" x14ac:dyDescent="0.7">
      <c r="G276" s="57"/>
    </row>
    <row r="277" spans="7:7" ht="18" customHeight="1" x14ac:dyDescent="0.7">
      <c r="G277" s="57"/>
    </row>
    <row r="279" spans="7:7" ht="18" customHeight="1" x14ac:dyDescent="0.7">
      <c r="G279" s="57"/>
    </row>
    <row r="280" spans="7:7" ht="18" customHeight="1" x14ac:dyDescent="0.7">
      <c r="G280" s="57"/>
    </row>
    <row r="281" spans="7:7" ht="18" customHeight="1" x14ac:dyDescent="0.7">
      <c r="G281" s="57"/>
    </row>
    <row r="284" spans="7:7" ht="18" customHeight="1" x14ac:dyDescent="0.7">
      <c r="G284" s="57"/>
    </row>
    <row r="285" spans="7:7" ht="18" customHeight="1" x14ac:dyDescent="0.7">
      <c r="G285" s="57"/>
    </row>
    <row r="286" spans="7:7" ht="18" customHeight="1" x14ac:dyDescent="0.7">
      <c r="G286" s="57"/>
    </row>
    <row r="287" spans="7:7" ht="18" customHeight="1" x14ac:dyDescent="0.7">
      <c r="G287" s="57"/>
    </row>
  </sheetData>
  <mergeCells count="42">
    <mergeCell ref="AL4:AL7"/>
    <mergeCell ref="AG4:AG7"/>
    <mergeCell ref="AH4:AH7"/>
    <mergeCell ref="AI4:AI7"/>
    <mergeCell ref="AJ4:AJ7"/>
    <mergeCell ref="AK4:AK7"/>
    <mergeCell ref="AB4:AB7"/>
    <mergeCell ref="AC4:AC7"/>
    <mergeCell ref="AD4:AD7"/>
    <mergeCell ref="AE4:AE7"/>
    <mergeCell ref="AF4:AF7"/>
    <mergeCell ref="W4:W7"/>
    <mergeCell ref="X4:X7"/>
    <mergeCell ref="Y4:Y7"/>
    <mergeCell ref="Z4:Z7"/>
    <mergeCell ref="AA4:AA7"/>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H2:X3"/>
    <mergeCell ref="Y2:AB3"/>
    <mergeCell ref="AC2:AD3"/>
    <mergeCell ref="AE2:AG3"/>
    <mergeCell ref="AH2:AK3"/>
    <mergeCell ref="H1:X1"/>
    <mergeCell ref="Y1:AB1"/>
    <mergeCell ref="AC1:AD1"/>
    <mergeCell ref="AE1:AG1"/>
    <mergeCell ref="AH1:AK1"/>
  </mergeCells>
  <phoneticPr fontId="18"/>
  <pageMargins left="0.7" right="0.7" top="1.14375" bottom="1.14375" header="0.51180555555555496" footer="0.51180555555555496"/>
  <pageSetup paperSize="9" firstPageNumber="0" orientation="portrait" horizontalDpi="300" verticalDpi="300"/>
  <ignoredErrors>
    <ignoredError sqref="A11:A14 A15:A16"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286"/>
  <sheetViews>
    <sheetView zoomScale="70" zoomScaleNormal="70" workbookViewId="0">
      <pane xSplit="5" ySplit="10" topLeftCell="F11" activePane="bottomRight" state="frozen"/>
      <selection pane="topRight" activeCell="F1" sqref="F1"/>
      <selection pane="bottomLeft" activeCell="A11" sqref="A11"/>
      <selection pane="bottomRight" activeCell="F15" sqref="F15"/>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5" width="9.125" style="1"/>
  </cols>
  <sheetData>
    <row r="1" spans="1:37" ht="18" customHeight="1" x14ac:dyDescent="0.7">
      <c r="B1" s="49" t="s">
        <v>57</v>
      </c>
      <c r="C1" s="60"/>
      <c r="F1" s="104" t="s">
        <v>0</v>
      </c>
      <c r="G1" s="104"/>
      <c r="H1" s="104"/>
      <c r="I1" s="104"/>
      <c r="J1" s="104"/>
      <c r="K1" s="104"/>
      <c r="L1" s="104"/>
      <c r="M1" s="104"/>
      <c r="N1" s="104"/>
      <c r="O1" s="104"/>
      <c r="P1" s="104"/>
      <c r="Q1" s="104"/>
      <c r="R1" s="104"/>
      <c r="S1" s="104"/>
      <c r="T1" s="104"/>
      <c r="U1" s="104"/>
      <c r="V1" s="104"/>
      <c r="W1" s="105" t="s">
        <v>1</v>
      </c>
      <c r="X1" s="105"/>
      <c r="Y1" s="105"/>
      <c r="Z1" s="105"/>
      <c r="AA1" s="106" t="s">
        <v>2</v>
      </c>
      <c r="AB1" s="106"/>
      <c r="AC1" s="107" t="s">
        <v>3</v>
      </c>
      <c r="AD1" s="107"/>
      <c r="AE1" s="62"/>
      <c r="AF1" s="108" t="s">
        <v>4</v>
      </c>
      <c r="AG1" s="108"/>
      <c r="AH1" s="108"/>
      <c r="AI1" s="108"/>
      <c r="AJ1" s="50" t="s">
        <v>5</v>
      </c>
    </row>
    <row r="2" spans="1:37" ht="18" customHeight="1" x14ac:dyDescent="0.7">
      <c r="F2" s="104" t="s">
        <v>6</v>
      </c>
      <c r="G2" s="104"/>
      <c r="H2" s="104"/>
      <c r="I2" s="104"/>
      <c r="J2" s="104"/>
      <c r="K2" s="104"/>
      <c r="L2" s="104"/>
      <c r="M2" s="104"/>
      <c r="N2" s="104"/>
      <c r="O2" s="104"/>
      <c r="P2" s="104"/>
      <c r="Q2" s="104"/>
      <c r="R2" s="104"/>
      <c r="S2" s="104"/>
      <c r="T2" s="104"/>
      <c r="U2" s="104"/>
      <c r="V2" s="104"/>
      <c r="W2" s="105" t="s">
        <v>7</v>
      </c>
      <c r="X2" s="105"/>
      <c r="Y2" s="105"/>
      <c r="Z2" s="105"/>
      <c r="AA2" s="109" t="s">
        <v>8</v>
      </c>
      <c r="AB2" s="109"/>
      <c r="AC2" s="107" t="s">
        <v>9</v>
      </c>
      <c r="AD2" s="107"/>
      <c r="AE2" s="62"/>
      <c r="AF2" s="108" t="s">
        <v>10</v>
      </c>
      <c r="AG2" s="108"/>
      <c r="AH2" s="108"/>
      <c r="AI2" s="108"/>
      <c r="AJ2" s="110" t="s">
        <v>11</v>
      </c>
    </row>
    <row r="3" spans="1:37" ht="18" customHeight="1" x14ac:dyDescent="0.7">
      <c r="A3" s="48" t="s">
        <v>61</v>
      </c>
      <c r="B3" s="1">
        <v>18</v>
      </c>
      <c r="F3" s="104"/>
      <c r="G3" s="104"/>
      <c r="H3" s="104"/>
      <c r="I3" s="104"/>
      <c r="J3" s="104"/>
      <c r="K3" s="104"/>
      <c r="L3" s="104"/>
      <c r="M3" s="104"/>
      <c r="N3" s="104"/>
      <c r="O3" s="104"/>
      <c r="P3" s="104"/>
      <c r="Q3" s="104"/>
      <c r="R3" s="104"/>
      <c r="S3" s="104"/>
      <c r="T3" s="104"/>
      <c r="U3" s="104"/>
      <c r="V3" s="104"/>
      <c r="W3" s="105"/>
      <c r="X3" s="105"/>
      <c r="Y3" s="105"/>
      <c r="Z3" s="105"/>
      <c r="AA3" s="109"/>
      <c r="AB3" s="109"/>
      <c r="AC3" s="107"/>
      <c r="AD3" s="107"/>
      <c r="AE3" s="62"/>
      <c r="AF3" s="108"/>
      <c r="AG3" s="108"/>
      <c r="AH3" s="108"/>
      <c r="AI3" s="108"/>
      <c r="AJ3" s="110"/>
    </row>
    <row r="4" spans="1:37" ht="18" customHeight="1" x14ac:dyDescent="0.7">
      <c r="A4" s="48" t="s">
        <v>62</v>
      </c>
      <c r="B4" s="1">
        <f>COUNTIF(F11:F604,"なし")</f>
        <v>4</v>
      </c>
      <c r="F4" s="111" t="s">
        <v>12</v>
      </c>
      <c r="G4" s="111" t="s">
        <v>13</v>
      </c>
      <c r="H4" s="111" t="s">
        <v>14</v>
      </c>
      <c r="I4" s="111" t="s">
        <v>15</v>
      </c>
      <c r="J4" s="111" t="s">
        <v>16</v>
      </c>
      <c r="K4" s="111" t="s">
        <v>17</v>
      </c>
      <c r="L4" s="111" t="s">
        <v>18</v>
      </c>
      <c r="M4" s="111" t="s">
        <v>19</v>
      </c>
      <c r="N4" s="111" t="s">
        <v>20</v>
      </c>
      <c r="O4" s="111" t="s">
        <v>21</v>
      </c>
      <c r="P4" s="111" t="s">
        <v>22</v>
      </c>
      <c r="Q4" s="111" t="s">
        <v>23</v>
      </c>
      <c r="R4" s="111" t="s">
        <v>24</v>
      </c>
      <c r="S4" s="111" t="s">
        <v>25</v>
      </c>
      <c r="T4" s="111" t="s">
        <v>26</v>
      </c>
      <c r="U4" s="111" t="s">
        <v>27</v>
      </c>
      <c r="V4" s="111" t="s">
        <v>28</v>
      </c>
      <c r="W4" s="111" t="s">
        <v>29</v>
      </c>
      <c r="X4" s="111" t="s">
        <v>30</v>
      </c>
      <c r="Y4" s="111" t="s">
        <v>31</v>
      </c>
      <c r="Z4" s="111" t="s">
        <v>32</v>
      </c>
      <c r="AA4" s="111" t="s">
        <v>33</v>
      </c>
      <c r="AB4" s="111" t="s">
        <v>34</v>
      </c>
      <c r="AC4" s="111" t="s">
        <v>35</v>
      </c>
      <c r="AD4" s="111" t="s">
        <v>36</v>
      </c>
      <c r="AE4" s="111" t="s">
        <v>37</v>
      </c>
      <c r="AF4" s="111" t="s">
        <v>38</v>
      </c>
      <c r="AG4" s="111" t="s">
        <v>805</v>
      </c>
      <c r="AH4" s="111" t="s">
        <v>40</v>
      </c>
      <c r="AI4" s="111" t="s">
        <v>41</v>
      </c>
      <c r="AJ4" s="111" t="s">
        <v>11</v>
      </c>
    </row>
    <row r="5" spans="1:37" ht="18" customHeight="1" x14ac:dyDescent="0.7">
      <c r="A5" s="48" t="s">
        <v>63</v>
      </c>
      <c r="B5" s="1">
        <f>B3-B4</f>
        <v>14</v>
      </c>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1:37" ht="18" customHeight="1" x14ac:dyDescent="0.7">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row>
    <row r="7" spans="1:37" ht="18" customHeight="1" x14ac:dyDescent="0.7">
      <c r="A7" s="51" t="s">
        <v>61</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1:37" ht="18" customHeight="1" x14ac:dyDescent="0.7">
      <c r="A8" s="52">
        <f>B5</f>
        <v>14</v>
      </c>
      <c r="E8" s="53" t="s">
        <v>64</v>
      </c>
      <c r="F8" s="54">
        <f t="shared" ref="F8:AJ8" si="0">COUNT(F11:F604)</f>
        <v>10</v>
      </c>
      <c r="G8" s="54">
        <f t="shared" si="0"/>
        <v>1</v>
      </c>
      <c r="H8" s="54">
        <f t="shared" si="0"/>
        <v>8</v>
      </c>
      <c r="I8" s="54">
        <f t="shared" si="0"/>
        <v>4</v>
      </c>
      <c r="J8" s="54">
        <f t="shared" si="0"/>
        <v>2</v>
      </c>
      <c r="K8" s="54">
        <f t="shared" si="0"/>
        <v>6</v>
      </c>
      <c r="L8" s="54">
        <f t="shared" si="0"/>
        <v>4</v>
      </c>
      <c r="M8" s="54">
        <f t="shared" si="0"/>
        <v>4</v>
      </c>
      <c r="N8" s="54">
        <f t="shared" si="0"/>
        <v>0</v>
      </c>
      <c r="O8" s="54">
        <f t="shared" si="0"/>
        <v>0</v>
      </c>
      <c r="P8" s="54">
        <f t="shared" si="0"/>
        <v>0</v>
      </c>
      <c r="Q8" s="54">
        <f t="shared" si="0"/>
        <v>0</v>
      </c>
      <c r="R8" s="54">
        <f t="shared" si="0"/>
        <v>0</v>
      </c>
      <c r="S8" s="54">
        <f t="shared" si="0"/>
        <v>2</v>
      </c>
      <c r="T8" s="54">
        <f t="shared" si="0"/>
        <v>0</v>
      </c>
      <c r="U8" s="54">
        <f t="shared" si="0"/>
        <v>0</v>
      </c>
      <c r="V8" s="54">
        <f t="shared" si="0"/>
        <v>1</v>
      </c>
      <c r="W8" s="54">
        <f t="shared" si="0"/>
        <v>5</v>
      </c>
      <c r="X8" s="54">
        <f t="shared" si="0"/>
        <v>1</v>
      </c>
      <c r="Y8" s="54">
        <f t="shared" si="0"/>
        <v>0</v>
      </c>
      <c r="Z8" s="54">
        <f t="shared" si="0"/>
        <v>0</v>
      </c>
      <c r="AA8" s="54">
        <f t="shared" si="0"/>
        <v>3</v>
      </c>
      <c r="AB8" s="54">
        <f t="shared" si="0"/>
        <v>2</v>
      </c>
      <c r="AC8" s="54">
        <f t="shared" si="0"/>
        <v>0</v>
      </c>
      <c r="AD8" s="54">
        <f t="shared" si="0"/>
        <v>3</v>
      </c>
      <c r="AE8" s="54">
        <f t="shared" si="0"/>
        <v>0</v>
      </c>
      <c r="AF8" s="54">
        <f t="shared" si="0"/>
        <v>0</v>
      </c>
      <c r="AG8" s="54">
        <f t="shared" si="0"/>
        <v>0</v>
      </c>
      <c r="AH8" s="2">
        <f t="shared" si="0"/>
        <v>0</v>
      </c>
      <c r="AI8" s="2">
        <f t="shared" si="0"/>
        <v>0</v>
      </c>
      <c r="AJ8" s="54">
        <f t="shared" si="0"/>
        <v>4</v>
      </c>
    </row>
    <row r="9" spans="1:37" ht="18" customHeight="1" x14ac:dyDescent="0.7">
      <c r="C9" s="2" t="s">
        <v>2281</v>
      </c>
      <c r="E9" s="53" t="s">
        <v>65</v>
      </c>
      <c r="F9" s="55">
        <f t="shared" ref="F9:AJ9" si="1">F8/$A$8</f>
        <v>0.7142857142857143</v>
      </c>
      <c r="G9" s="55">
        <f t="shared" si="1"/>
        <v>7.1428571428571425E-2</v>
      </c>
      <c r="H9" s="55">
        <f t="shared" si="1"/>
        <v>0.5714285714285714</v>
      </c>
      <c r="I9" s="55">
        <f t="shared" si="1"/>
        <v>0.2857142857142857</v>
      </c>
      <c r="J9" s="55">
        <f t="shared" si="1"/>
        <v>0.14285714285714285</v>
      </c>
      <c r="K9" s="55">
        <f t="shared" si="1"/>
        <v>0.42857142857142855</v>
      </c>
      <c r="L9" s="55">
        <f t="shared" si="1"/>
        <v>0.2857142857142857</v>
      </c>
      <c r="M9" s="55">
        <f t="shared" si="1"/>
        <v>0.2857142857142857</v>
      </c>
      <c r="N9" s="55">
        <f t="shared" si="1"/>
        <v>0</v>
      </c>
      <c r="O9" s="55">
        <f t="shared" si="1"/>
        <v>0</v>
      </c>
      <c r="P9" s="55">
        <f t="shared" si="1"/>
        <v>0</v>
      </c>
      <c r="Q9" s="55">
        <f t="shared" si="1"/>
        <v>0</v>
      </c>
      <c r="R9" s="55">
        <f t="shared" si="1"/>
        <v>0</v>
      </c>
      <c r="S9" s="55">
        <f t="shared" si="1"/>
        <v>0.14285714285714285</v>
      </c>
      <c r="T9" s="55">
        <f t="shared" si="1"/>
        <v>0</v>
      </c>
      <c r="U9" s="55">
        <f t="shared" si="1"/>
        <v>0</v>
      </c>
      <c r="V9" s="55">
        <f t="shared" si="1"/>
        <v>7.1428571428571425E-2</v>
      </c>
      <c r="W9" s="55">
        <f t="shared" si="1"/>
        <v>0.35714285714285715</v>
      </c>
      <c r="X9" s="55">
        <f t="shared" si="1"/>
        <v>7.1428571428571425E-2</v>
      </c>
      <c r="Y9" s="55">
        <f t="shared" si="1"/>
        <v>0</v>
      </c>
      <c r="Z9" s="55">
        <f t="shared" si="1"/>
        <v>0</v>
      </c>
      <c r="AA9" s="55">
        <f t="shared" si="1"/>
        <v>0.21428571428571427</v>
      </c>
      <c r="AB9" s="55">
        <f t="shared" si="1"/>
        <v>0.14285714285714285</v>
      </c>
      <c r="AC9" s="55">
        <f t="shared" si="1"/>
        <v>0</v>
      </c>
      <c r="AD9" s="55">
        <f t="shared" si="1"/>
        <v>0.21428571428571427</v>
      </c>
      <c r="AE9" s="55">
        <f t="shared" si="1"/>
        <v>0</v>
      </c>
      <c r="AF9" s="55">
        <f t="shared" si="1"/>
        <v>0</v>
      </c>
      <c r="AG9" s="55">
        <f t="shared" si="1"/>
        <v>0</v>
      </c>
      <c r="AH9" s="56">
        <f t="shared" si="1"/>
        <v>0</v>
      </c>
      <c r="AI9" s="56">
        <f t="shared" si="1"/>
        <v>0</v>
      </c>
      <c r="AJ9" s="55">
        <f t="shared" si="1"/>
        <v>0.2857142857142857</v>
      </c>
    </row>
    <row r="10" spans="1:37" ht="18" customHeight="1" x14ac:dyDescent="0.7">
      <c r="A10" s="48" t="s">
        <v>66</v>
      </c>
      <c r="B10" s="2" t="s">
        <v>67</v>
      </c>
      <c r="C10" s="2" t="s">
        <v>2254</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7">
      <c r="A11" s="48" t="s">
        <v>71</v>
      </c>
      <c r="B11" s="1" t="s">
        <v>1773</v>
      </c>
      <c r="D11" s="2" t="s">
        <v>156</v>
      </c>
      <c r="E11" s="57" t="s">
        <v>62</v>
      </c>
      <c r="F11" s="2">
        <v>1</v>
      </c>
      <c r="H11" s="2">
        <v>1</v>
      </c>
      <c r="K11" s="2">
        <v>1</v>
      </c>
      <c r="M11" s="2">
        <v>1</v>
      </c>
      <c r="AD11" s="2">
        <v>1</v>
      </c>
    </row>
    <row r="12" spans="1:37" ht="18" customHeight="1" x14ac:dyDescent="0.7">
      <c r="A12" s="48" t="s">
        <v>74</v>
      </c>
      <c r="B12" s="1" t="s">
        <v>1774</v>
      </c>
      <c r="D12" s="2" t="s">
        <v>156</v>
      </c>
      <c r="E12" s="57">
        <v>43732</v>
      </c>
      <c r="F12" s="2">
        <v>1</v>
      </c>
      <c r="H12" s="2">
        <v>1</v>
      </c>
      <c r="K12" s="2">
        <v>1</v>
      </c>
      <c r="W12" s="2">
        <v>1</v>
      </c>
      <c r="AD12" s="2">
        <v>1</v>
      </c>
      <c r="AK12" s="59"/>
    </row>
    <row r="13" spans="1:37" ht="18" customHeight="1" x14ac:dyDescent="0.7">
      <c r="A13" s="48" t="s">
        <v>77</v>
      </c>
      <c r="B13" s="1" t="s">
        <v>1775</v>
      </c>
      <c r="D13" s="2" t="s">
        <v>234</v>
      </c>
      <c r="E13" s="57" t="s">
        <v>1776</v>
      </c>
      <c r="F13" s="2">
        <v>1</v>
      </c>
      <c r="H13" s="2">
        <v>1</v>
      </c>
      <c r="I13" s="2">
        <v>1</v>
      </c>
      <c r="K13" s="2">
        <v>1</v>
      </c>
      <c r="W13" s="2">
        <v>1</v>
      </c>
      <c r="AD13" s="2">
        <v>1</v>
      </c>
    </row>
    <row r="14" spans="1:37" ht="18" customHeight="1" x14ac:dyDescent="0.7">
      <c r="A14" s="48" t="s">
        <v>78</v>
      </c>
      <c r="B14" s="1" t="s">
        <v>1777</v>
      </c>
      <c r="D14" s="2" t="s">
        <v>107</v>
      </c>
      <c r="E14" s="57" t="s">
        <v>62</v>
      </c>
      <c r="F14" s="2">
        <v>1</v>
      </c>
      <c r="I14" s="2">
        <v>1</v>
      </c>
      <c r="W14" s="2">
        <v>1</v>
      </c>
      <c r="AA14" s="2">
        <v>1</v>
      </c>
      <c r="AB14" s="2">
        <v>1</v>
      </c>
    </row>
    <row r="15" spans="1:37" ht="18" customHeight="1" x14ac:dyDescent="0.7">
      <c r="A15" s="48" t="s">
        <v>81</v>
      </c>
      <c r="B15" s="1" t="s">
        <v>2249</v>
      </c>
      <c r="D15" s="2" t="s">
        <v>2250</v>
      </c>
      <c r="E15" s="57" t="s">
        <v>2251</v>
      </c>
      <c r="F15" s="2" t="s">
        <v>2252</v>
      </c>
    </row>
    <row r="16" spans="1:37" ht="18" customHeight="1" x14ac:dyDescent="0.7">
      <c r="A16" s="48" t="s">
        <v>83</v>
      </c>
      <c r="B16" s="1" t="s">
        <v>1778</v>
      </c>
      <c r="D16" s="2" t="s">
        <v>73</v>
      </c>
      <c r="E16" s="57">
        <v>43735</v>
      </c>
      <c r="F16" s="2">
        <v>1</v>
      </c>
      <c r="H16" s="2">
        <v>1</v>
      </c>
      <c r="J16" s="2">
        <v>1</v>
      </c>
      <c r="K16" s="2">
        <v>1</v>
      </c>
      <c r="L16" s="2">
        <v>1</v>
      </c>
      <c r="S16" s="2">
        <v>1</v>
      </c>
    </row>
    <row r="17" spans="1:36" ht="18" customHeight="1" x14ac:dyDescent="0.7">
      <c r="A17" s="48" t="s">
        <v>85</v>
      </c>
      <c r="B17" s="1" t="s">
        <v>1779</v>
      </c>
      <c r="D17" s="2" t="s">
        <v>156</v>
      </c>
      <c r="E17" s="57">
        <v>43726</v>
      </c>
      <c r="F17" s="2">
        <v>1</v>
      </c>
      <c r="K17" s="2">
        <v>1</v>
      </c>
    </row>
    <row r="18" spans="1:36" ht="18" customHeight="1" x14ac:dyDescent="0.7">
      <c r="A18" s="48" t="s">
        <v>88</v>
      </c>
      <c r="B18" s="1" t="s">
        <v>1780</v>
      </c>
      <c r="D18" s="2" t="s">
        <v>234</v>
      </c>
      <c r="E18" s="57">
        <v>43696</v>
      </c>
      <c r="F18" s="2" t="s">
        <v>62</v>
      </c>
    </row>
    <row r="19" spans="1:36" ht="18" customHeight="1" x14ac:dyDescent="0.7">
      <c r="A19" s="48" t="s">
        <v>90</v>
      </c>
      <c r="B19" s="1" t="s">
        <v>1781</v>
      </c>
      <c r="D19" s="2" t="s">
        <v>234</v>
      </c>
      <c r="E19" s="57">
        <v>43719</v>
      </c>
      <c r="F19" s="2">
        <v>1</v>
      </c>
      <c r="H19" s="2">
        <v>1</v>
      </c>
      <c r="I19" s="2">
        <v>1</v>
      </c>
      <c r="K19" s="2">
        <v>1</v>
      </c>
      <c r="M19" s="2">
        <v>1</v>
      </c>
    </row>
    <row r="20" spans="1:36" ht="18" customHeight="1" x14ac:dyDescent="0.7">
      <c r="A20" s="48" t="s">
        <v>93</v>
      </c>
      <c r="B20" s="1" t="s">
        <v>1782</v>
      </c>
      <c r="D20" s="2" t="s">
        <v>73</v>
      </c>
      <c r="E20" s="57">
        <v>43685</v>
      </c>
      <c r="F20" s="2">
        <v>1</v>
      </c>
      <c r="H20" s="2">
        <v>1</v>
      </c>
      <c r="L20" s="2">
        <v>1</v>
      </c>
      <c r="S20" s="2">
        <v>1</v>
      </c>
      <c r="AA20" s="2">
        <v>1</v>
      </c>
    </row>
    <row r="21" spans="1:36" ht="18" customHeight="1" x14ac:dyDescent="0.7">
      <c r="A21" s="48" t="s">
        <v>95</v>
      </c>
      <c r="B21" s="1" t="s">
        <v>1783</v>
      </c>
      <c r="D21" s="2" t="s">
        <v>205</v>
      </c>
      <c r="E21" s="57">
        <v>43717</v>
      </c>
      <c r="AJ21" s="2">
        <v>2</v>
      </c>
    </row>
    <row r="22" spans="1:36" ht="18" customHeight="1" x14ac:dyDescent="0.7">
      <c r="A22" s="48" t="s">
        <v>96</v>
      </c>
      <c r="B22" s="1" t="s">
        <v>1784</v>
      </c>
      <c r="D22" s="2" t="s">
        <v>528</v>
      </c>
      <c r="E22" s="57">
        <v>43710</v>
      </c>
      <c r="AJ22" s="2">
        <v>2</v>
      </c>
    </row>
    <row r="23" spans="1:36" ht="18" customHeight="1" x14ac:dyDescent="0.7">
      <c r="A23" s="48" t="s">
        <v>98</v>
      </c>
      <c r="B23" s="1" t="s">
        <v>1785</v>
      </c>
      <c r="D23" s="2" t="s">
        <v>73</v>
      </c>
      <c r="E23" s="57">
        <v>44547</v>
      </c>
      <c r="G23" s="2">
        <v>1</v>
      </c>
      <c r="H23" s="2">
        <v>1</v>
      </c>
      <c r="J23" s="2">
        <v>1</v>
      </c>
      <c r="L23" s="2">
        <v>1</v>
      </c>
      <c r="V23" s="2">
        <v>1</v>
      </c>
      <c r="AB23" s="2">
        <v>1</v>
      </c>
      <c r="AJ23" s="2">
        <v>1</v>
      </c>
    </row>
    <row r="24" spans="1:36" ht="18" customHeight="1" x14ac:dyDescent="0.7">
      <c r="A24" s="48" t="s">
        <v>100</v>
      </c>
      <c r="B24" s="1" t="s">
        <v>1786</v>
      </c>
      <c r="D24" s="2" t="s">
        <v>156</v>
      </c>
      <c r="E24" s="57">
        <v>43732</v>
      </c>
      <c r="M24" s="2">
        <v>1</v>
      </c>
      <c r="W24" s="2">
        <v>1</v>
      </c>
      <c r="X24" s="2">
        <v>1</v>
      </c>
      <c r="AA24" s="2">
        <v>1</v>
      </c>
    </row>
    <row r="25" spans="1:36" ht="18" customHeight="1" x14ac:dyDescent="0.7">
      <c r="A25" s="48" t="s">
        <v>102</v>
      </c>
      <c r="B25" s="1" t="s">
        <v>1787</v>
      </c>
      <c r="D25" s="2" t="s">
        <v>156</v>
      </c>
      <c r="E25" s="57" t="s">
        <v>62</v>
      </c>
      <c r="F25" s="2">
        <v>1</v>
      </c>
      <c r="L25" s="2">
        <v>1</v>
      </c>
      <c r="W25" s="2">
        <v>1</v>
      </c>
    </row>
    <row r="26" spans="1:36" ht="18" customHeight="1" x14ac:dyDescent="0.7">
      <c r="A26" s="48" t="s">
        <v>105</v>
      </c>
      <c r="B26" s="1" t="s">
        <v>2282</v>
      </c>
      <c r="C26" s="2" t="s">
        <v>2256</v>
      </c>
      <c r="D26" s="2" t="s">
        <v>2283</v>
      </c>
      <c r="E26" s="57">
        <v>44470</v>
      </c>
      <c r="F26" s="2">
        <v>1</v>
      </c>
      <c r="H26" s="2">
        <v>1</v>
      </c>
      <c r="I26" s="2">
        <v>1</v>
      </c>
      <c r="M26" s="2">
        <v>1</v>
      </c>
      <c r="AJ26" s="2">
        <v>3</v>
      </c>
    </row>
    <row r="27" spans="1:36" ht="18" customHeight="1" x14ac:dyDescent="0.7">
      <c r="A27" s="48" t="s">
        <v>108</v>
      </c>
      <c r="B27" s="1" t="s">
        <v>1788</v>
      </c>
      <c r="D27" s="2" t="s">
        <v>156</v>
      </c>
      <c r="E27" s="57">
        <v>43728</v>
      </c>
      <c r="F27" s="2" t="s">
        <v>62</v>
      </c>
    </row>
    <row r="28" spans="1:36" ht="18" customHeight="1" x14ac:dyDescent="0.7">
      <c r="A28" s="48" t="s">
        <v>111</v>
      </c>
      <c r="B28" s="1" t="s">
        <v>1789</v>
      </c>
      <c r="D28" s="2" t="s">
        <v>278</v>
      </c>
      <c r="E28" s="57">
        <v>43739</v>
      </c>
      <c r="F28" s="2" t="s">
        <v>62</v>
      </c>
    </row>
    <row r="29" spans="1:36" ht="18" customHeight="1" x14ac:dyDescent="0.7">
      <c r="E29" s="57"/>
    </row>
    <row r="30" spans="1:36" ht="18" customHeight="1" x14ac:dyDescent="0.7">
      <c r="E30" s="57"/>
    </row>
    <row r="31" spans="1:36" ht="18" customHeight="1" x14ac:dyDescent="0.7">
      <c r="E31" s="57"/>
    </row>
    <row r="32" spans="1:36" ht="18" customHeight="1" x14ac:dyDescent="0.7">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3" spans="5:5" ht="18" customHeight="1" x14ac:dyDescent="0.7">
      <c r="E173" s="57"/>
    </row>
    <row r="174" spans="5:5" ht="18" customHeight="1" x14ac:dyDescent="0.7">
      <c r="E174" s="57"/>
    </row>
    <row r="175" spans="5:5" ht="18" customHeight="1" x14ac:dyDescent="0.7">
      <c r="E175" s="57"/>
    </row>
    <row r="176" spans="5:5" ht="18" customHeight="1" x14ac:dyDescent="0.7">
      <c r="E176"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7" spans="5:5" ht="18" customHeight="1" x14ac:dyDescent="0.7">
      <c r="E187" s="57"/>
    </row>
    <row r="188" spans="5:5" ht="18" customHeight="1" x14ac:dyDescent="0.7">
      <c r="E188"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6" spans="5:5" ht="18" customHeight="1" x14ac:dyDescent="0.7">
      <c r="E216" s="57"/>
    </row>
    <row r="217" spans="5:5" ht="18" customHeight="1" x14ac:dyDescent="0.7">
      <c r="E217" s="57"/>
    </row>
    <row r="218" spans="5:5" ht="18" customHeight="1" x14ac:dyDescent="0.7">
      <c r="E218" s="57"/>
    </row>
    <row r="219" spans="5:5" ht="18" customHeight="1" x14ac:dyDescent="0.7">
      <c r="E219"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7" spans="5:5" ht="18" customHeight="1" x14ac:dyDescent="0.7">
      <c r="E227" s="57"/>
    </row>
    <row r="228" spans="5:5" ht="18" customHeight="1" x14ac:dyDescent="0.7">
      <c r="E228" s="57"/>
    </row>
    <row r="229" spans="5:5" ht="18" customHeight="1" x14ac:dyDescent="0.7">
      <c r="E229" s="57"/>
    </row>
    <row r="230" spans="5:5" ht="18" customHeight="1" x14ac:dyDescent="0.7">
      <c r="E230"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8" spans="5:5" ht="18" customHeight="1" x14ac:dyDescent="0.7">
      <c r="E238" s="57"/>
    </row>
    <row r="239" spans="5:5" ht="18" customHeight="1" x14ac:dyDescent="0.7">
      <c r="E239" s="57"/>
    </row>
    <row r="240" spans="5:5" ht="18" customHeight="1" x14ac:dyDescent="0.7">
      <c r="E240" s="57"/>
    </row>
    <row r="241" spans="5:5" ht="18" customHeight="1" x14ac:dyDescent="0.7">
      <c r="E241"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2" spans="5:5" ht="18" customHeight="1" x14ac:dyDescent="0.7">
      <c r="E252"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4:5" ht="18" customHeight="1" x14ac:dyDescent="0.7">
      <c r="E257" s="57"/>
    </row>
    <row r="258" spans="4:5" ht="18" customHeight="1" x14ac:dyDescent="0.7">
      <c r="E258" s="57"/>
    </row>
    <row r="259" spans="4:5" ht="18" customHeight="1" x14ac:dyDescent="0.7">
      <c r="E259" s="57"/>
    </row>
    <row r="260" spans="4:5" ht="18" customHeight="1" x14ac:dyDescent="0.7">
      <c r="E260" s="57"/>
    </row>
    <row r="261" spans="4:5" ht="18" customHeight="1" x14ac:dyDescent="0.7">
      <c r="E261" s="57"/>
    </row>
    <row r="262" spans="4:5" ht="18" customHeight="1" x14ac:dyDescent="0.7">
      <c r="E262" s="57"/>
    </row>
    <row r="263" spans="4:5" ht="18" customHeight="1" x14ac:dyDescent="0.7">
      <c r="E263" s="57"/>
    </row>
    <row r="264" spans="4:5" ht="18" customHeight="1" x14ac:dyDescent="0.7">
      <c r="E264" s="57"/>
    </row>
    <row r="265" spans="4:5" ht="18" customHeight="1" x14ac:dyDescent="0.7">
      <c r="E265" s="57"/>
    </row>
    <row r="266" spans="4:5" ht="18" customHeight="1" x14ac:dyDescent="0.7">
      <c r="E266" s="57"/>
    </row>
    <row r="267" spans="4:5" ht="18" customHeight="1" x14ac:dyDescent="0.7">
      <c r="D267" s="57"/>
      <c r="E267" s="57"/>
    </row>
    <row r="268" spans="4:5" ht="18" customHeight="1" x14ac:dyDescent="0.7">
      <c r="E268" s="57"/>
    </row>
    <row r="269" spans="4:5" ht="18" customHeight="1" x14ac:dyDescent="0.7">
      <c r="E269" s="57"/>
    </row>
    <row r="270" spans="4:5" ht="18" customHeight="1" x14ac:dyDescent="0.7">
      <c r="E270" s="57"/>
    </row>
    <row r="271" spans="4:5" ht="18" customHeight="1" x14ac:dyDescent="0.7">
      <c r="E271" s="57"/>
    </row>
    <row r="272" spans="4:5" ht="18" customHeight="1" x14ac:dyDescent="0.7">
      <c r="E272" s="57"/>
    </row>
    <row r="274" spans="5:5" ht="18" customHeight="1" x14ac:dyDescent="0.7">
      <c r="E274" s="57"/>
    </row>
    <row r="275" spans="5:5" ht="18" customHeight="1" x14ac:dyDescent="0.7">
      <c r="E275" s="57"/>
    </row>
    <row r="276" spans="5:5" ht="18" customHeight="1" x14ac:dyDescent="0.7">
      <c r="E276" s="57"/>
    </row>
    <row r="278" spans="5:5" ht="18" customHeight="1" x14ac:dyDescent="0.7">
      <c r="E278" s="57"/>
    </row>
    <row r="279" spans="5:5" ht="18" customHeight="1" x14ac:dyDescent="0.7">
      <c r="E279" s="57"/>
    </row>
    <row r="280" spans="5:5" ht="18" customHeight="1" x14ac:dyDescent="0.7">
      <c r="E280" s="57"/>
    </row>
    <row r="283" spans="5:5" ht="18" customHeight="1" x14ac:dyDescent="0.7">
      <c r="E283" s="57"/>
    </row>
    <row r="284" spans="5:5" ht="18" customHeight="1" x14ac:dyDescent="0.7">
      <c r="E284" s="57"/>
    </row>
    <row r="285" spans="5:5" ht="18" customHeight="1" x14ac:dyDescent="0.7">
      <c r="E285" s="57"/>
    </row>
    <row r="286" spans="5:5" ht="18" customHeight="1" x14ac:dyDescent="0.7">
      <c r="E286"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D3"/>
    <mergeCell ref="AF2:AI3"/>
    <mergeCell ref="F1:V1"/>
    <mergeCell ref="W1:Z1"/>
    <mergeCell ref="AA1:AB1"/>
    <mergeCell ref="AC1:AD1"/>
    <mergeCell ref="AF1:AI1"/>
  </mergeCells>
  <phoneticPr fontId="18"/>
  <pageMargins left="0.7" right="0.7" top="1.14375" bottom="1.14375" header="0.51180555555555496" footer="0.51180555555555496"/>
  <pageSetup paperSize="9" firstPageNumber="0" orientation="portrait" horizontalDpi="300" verticalDpi="300"/>
  <ignoredErrors>
    <ignoredError sqref="A11:A25 A26:A28"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J298"/>
  <sheetViews>
    <sheetView zoomScale="70" zoomScaleNormal="70" workbookViewId="0">
      <pane xSplit="8" ySplit="10" topLeftCell="I11" activePane="bottomRight" state="frozen"/>
      <selection pane="topRight" activeCell="G1" sqref="G1"/>
      <selection pane="bottomLeft" activeCell="A11" sqref="A11"/>
      <selection pane="bottomRight" activeCell="B4" sqref="B4"/>
    </sheetView>
  </sheetViews>
  <sheetFormatPr defaultColWidth="9.125" defaultRowHeight="17.649999999999999" x14ac:dyDescent="0.7"/>
  <cols>
    <col min="1" max="1" width="9.125" style="48"/>
    <col min="2" max="2" width="51.375" style="1" customWidth="1"/>
    <col min="3" max="6" width="10.75" style="2" customWidth="1"/>
    <col min="7" max="7" width="9.75" style="2" customWidth="1"/>
    <col min="8" max="8" width="10.75" style="2" customWidth="1"/>
    <col min="9" max="39" width="12.75" style="2" customWidth="1"/>
    <col min="40" max="40" width="5.625" style="58" customWidth="1"/>
    <col min="41" max="85" width="5.625" style="1" customWidth="1"/>
    <col min="86" max="1024" width="9.125" style="1"/>
    <col min="1025" max="1025" width="9" customWidth="1"/>
    <col min="1026" max="1028" width="8.625" customWidth="1"/>
  </cols>
  <sheetData>
    <row r="1" spans="1:1024" ht="18" customHeight="1" x14ac:dyDescent="0.7">
      <c r="B1" s="49" t="s">
        <v>58</v>
      </c>
      <c r="C1" s="60"/>
      <c r="D1" s="60"/>
      <c r="E1" s="60"/>
      <c r="F1" s="60"/>
      <c r="I1" s="104" t="s">
        <v>0</v>
      </c>
      <c r="J1" s="104"/>
      <c r="K1" s="104"/>
      <c r="L1" s="104"/>
      <c r="M1" s="104"/>
      <c r="N1" s="104"/>
      <c r="O1" s="104"/>
      <c r="P1" s="104"/>
      <c r="Q1" s="104"/>
      <c r="R1" s="104"/>
      <c r="S1" s="104"/>
      <c r="T1" s="104"/>
      <c r="U1" s="104"/>
      <c r="V1" s="104"/>
      <c r="W1" s="104"/>
      <c r="X1" s="104"/>
      <c r="Y1" s="104"/>
      <c r="Z1" s="105" t="s">
        <v>1</v>
      </c>
      <c r="AA1" s="105"/>
      <c r="AB1" s="105"/>
      <c r="AC1" s="105"/>
      <c r="AD1" s="106" t="s">
        <v>2</v>
      </c>
      <c r="AE1" s="106"/>
      <c r="AF1" s="107" t="s">
        <v>3</v>
      </c>
      <c r="AG1" s="107"/>
      <c r="AH1" s="107"/>
      <c r="AI1" s="108" t="s">
        <v>4</v>
      </c>
      <c r="AJ1" s="108"/>
      <c r="AK1" s="108"/>
      <c r="AL1" s="108"/>
      <c r="AM1" s="50" t="s">
        <v>5</v>
      </c>
    </row>
    <row r="2" spans="1:1024" ht="18" customHeight="1" x14ac:dyDescent="0.7">
      <c r="B2" s="1" t="s">
        <v>2109</v>
      </c>
      <c r="I2" s="104" t="s">
        <v>6</v>
      </c>
      <c r="J2" s="104"/>
      <c r="K2" s="104"/>
      <c r="L2" s="104"/>
      <c r="M2" s="104"/>
      <c r="N2" s="104"/>
      <c r="O2" s="104"/>
      <c r="P2" s="104"/>
      <c r="Q2" s="104"/>
      <c r="R2" s="104"/>
      <c r="S2" s="104"/>
      <c r="T2" s="104"/>
      <c r="U2" s="104"/>
      <c r="V2" s="104"/>
      <c r="W2" s="104"/>
      <c r="X2" s="104"/>
      <c r="Y2" s="104"/>
      <c r="Z2" s="105" t="s">
        <v>7</v>
      </c>
      <c r="AA2" s="105"/>
      <c r="AB2" s="105"/>
      <c r="AC2" s="105"/>
      <c r="AD2" s="109" t="s">
        <v>8</v>
      </c>
      <c r="AE2" s="109"/>
      <c r="AF2" s="107" t="s">
        <v>9</v>
      </c>
      <c r="AG2" s="107"/>
      <c r="AH2" s="107"/>
      <c r="AI2" s="108" t="s">
        <v>10</v>
      </c>
      <c r="AJ2" s="108"/>
      <c r="AK2" s="108"/>
      <c r="AL2" s="108"/>
      <c r="AM2" s="110" t="s">
        <v>11</v>
      </c>
    </row>
    <row r="3" spans="1:1024" ht="18" customHeight="1" x14ac:dyDescent="0.7">
      <c r="A3" s="48" t="s">
        <v>61</v>
      </c>
      <c r="B3" s="1">
        <v>22</v>
      </c>
      <c r="I3" s="104"/>
      <c r="J3" s="104"/>
      <c r="K3" s="104"/>
      <c r="L3" s="104"/>
      <c r="M3" s="104"/>
      <c r="N3" s="104"/>
      <c r="O3" s="104"/>
      <c r="P3" s="104"/>
      <c r="Q3" s="104"/>
      <c r="R3" s="104"/>
      <c r="S3" s="104"/>
      <c r="T3" s="104"/>
      <c r="U3" s="104"/>
      <c r="V3" s="104"/>
      <c r="W3" s="104"/>
      <c r="X3" s="104"/>
      <c r="Y3" s="104"/>
      <c r="Z3" s="105"/>
      <c r="AA3" s="105"/>
      <c r="AB3" s="105"/>
      <c r="AC3" s="105"/>
      <c r="AD3" s="109"/>
      <c r="AE3" s="109"/>
      <c r="AF3" s="107"/>
      <c r="AG3" s="107"/>
      <c r="AH3" s="107"/>
      <c r="AI3" s="108"/>
      <c r="AJ3" s="108"/>
      <c r="AK3" s="108"/>
      <c r="AL3" s="108"/>
      <c r="AM3" s="110"/>
    </row>
    <row r="4" spans="1:1024" ht="18" customHeight="1" x14ac:dyDescent="0.7">
      <c r="A4" s="48" t="s">
        <v>62</v>
      </c>
      <c r="B4" s="1">
        <f>COUNTIF(I11:I616,"なし")</f>
        <v>0</v>
      </c>
      <c r="I4" s="111" t="s">
        <v>12</v>
      </c>
      <c r="J4" s="111" t="s">
        <v>13</v>
      </c>
      <c r="K4" s="111" t="s">
        <v>14</v>
      </c>
      <c r="L4" s="111" t="s">
        <v>15</v>
      </c>
      <c r="M4" s="111" t="s">
        <v>16</v>
      </c>
      <c r="N4" s="111" t="s">
        <v>17</v>
      </c>
      <c r="O4" s="111" t="s">
        <v>18</v>
      </c>
      <c r="P4" s="111" t="s">
        <v>19</v>
      </c>
      <c r="Q4" s="111" t="s">
        <v>20</v>
      </c>
      <c r="R4" s="111" t="s">
        <v>21</v>
      </c>
      <c r="S4" s="111" t="s">
        <v>22</v>
      </c>
      <c r="T4" s="111" t="s">
        <v>23</v>
      </c>
      <c r="U4" s="111" t="s">
        <v>24</v>
      </c>
      <c r="V4" s="111" t="s">
        <v>25</v>
      </c>
      <c r="W4" s="111" t="s">
        <v>26</v>
      </c>
      <c r="X4" s="111" t="s">
        <v>27</v>
      </c>
      <c r="Y4" s="111" t="s">
        <v>28</v>
      </c>
      <c r="Z4" s="111" t="s">
        <v>29</v>
      </c>
      <c r="AA4" s="111" t="s">
        <v>30</v>
      </c>
      <c r="AB4" s="111" t="s">
        <v>31</v>
      </c>
      <c r="AC4" s="111" t="s">
        <v>32</v>
      </c>
      <c r="AD4" s="111" t="s">
        <v>33</v>
      </c>
      <c r="AE4" s="111" t="s">
        <v>34</v>
      </c>
      <c r="AF4" s="111" t="s">
        <v>35</v>
      </c>
      <c r="AG4" s="111" t="s">
        <v>36</v>
      </c>
      <c r="AH4" s="111" t="s">
        <v>37</v>
      </c>
      <c r="AI4" s="111" t="s">
        <v>38</v>
      </c>
      <c r="AJ4" s="111" t="s">
        <v>805</v>
      </c>
      <c r="AK4" s="111" t="s">
        <v>40</v>
      </c>
      <c r="AL4" s="111" t="s">
        <v>41</v>
      </c>
      <c r="AM4" s="111" t="s">
        <v>11</v>
      </c>
    </row>
    <row r="5" spans="1:1024" ht="18" customHeight="1" x14ac:dyDescent="0.7">
      <c r="A5" s="48" t="s">
        <v>63</v>
      </c>
      <c r="B5" s="1">
        <f>B3-B4</f>
        <v>22</v>
      </c>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row>
    <row r="6" spans="1:1024" ht="18" customHeight="1" x14ac:dyDescent="0.7">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row>
    <row r="7" spans="1:1024" ht="18" customHeight="1" x14ac:dyDescent="0.7">
      <c r="A7" s="51" t="s">
        <v>61</v>
      </c>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row>
    <row r="8" spans="1:1024" ht="18" customHeight="1" x14ac:dyDescent="0.7">
      <c r="A8" s="52">
        <f>B5</f>
        <v>22</v>
      </c>
      <c r="H8" s="53" t="s">
        <v>64</v>
      </c>
      <c r="I8" s="54">
        <f t="shared" ref="I8:AM8" si="0">COUNT(I11:I616)</f>
        <v>13</v>
      </c>
      <c r="J8" s="54">
        <f t="shared" si="0"/>
        <v>1</v>
      </c>
      <c r="K8" s="54">
        <f t="shared" si="0"/>
        <v>7</v>
      </c>
      <c r="L8" s="54">
        <f t="shared" si="0"/>
        <v>4</v>
      </c>
      <c r="M8" s="54">
        <f t="shared" si="0"/>
        <v>0</v>
      </c>
      <c r="N8" s="54">
        <f t="shared" si="0"/>
        <v>4</v>
      </c>
      <c r="O8" s="54">
        <f t="shared" si="0"/>
        <v>0</v>
      </c>
      <c r="P8" s="54">
        <f t="shared" si="0"/>
        <v>9</v>
      </c>
      <c r="Q8" s="54">
        <f t="shared" si="0"/>
        <v>2</v>
      </c>
      <c r="R8" s="54">
        <f t="shared" si="0"/>
        <v>2</v>
      </c>
      <c r="S8" s="54">
        <f t="shared" si="0"/>
        <v>2</v>
      </c>
      <c r="T8" s="54">
        <f t="shared" si="0"/>
        <v>1</v>
      </c>
      <c r="U8" s="54">
        <f t="shared" si="0"/>
        <v>0</v>
      </c>
      <c r="V8" s="54">
        <f t="shared" si="0"/>
        <v>5</v>
      </c>
      <c r="W8" s="54">
        <f t="shared" si="0"/>
        <v>0</v>
      </c>
      <c r="X8" s="54">
        <f t="shared" si="0"/>
        <v>2</v>
      </c>
      <c r="Y8" s="54">
        <f t="shared" si="0"/>
        <v>3</v>
      </c>
      <c r="Z8" s="54">
        <f t="shared" si="0"/>
        <v>6</v>
      </c>
      <c r="AA8" s="54">
        <f t="shared" si="0"/>
        <v>1</v>
      </c>
      <c r="AB8" s="54">
        <f t="shared" si="0"/>
        <v>1</v>
      </c>
      <c r="AC8" s="54">
        <f t="shared" si="0"/>
        <v>1</v>
      </c>
      <c r="AD8" s="54">
        <f t="shared" si="0"/>
        <v>8</v>
      </c>
      <c r="AE8" s="54">
        <f t="shared" si="0"/>
        <v>1</v>
      </c>
      <c r="AF8" s="54">
        <f t="shared" si="0"/>
        <v>6</v>
      </c>
      <c r="AG8" s="54">
        <f t="shared" si="0"/>
        <v>15</v>
      </c>
      <c r="AH8" s="54">
        <f t="shared" si="0"/>
        <v>0</v>
      </c>
      <c r="AI8" s="54">
        <f t="shared" si="0"/>
        <v>8</v>
      </c>
      <c r="AJ8" s="54">
        <f t="shared" si="0"/>
        <v>0</v>
      </c>
      <c r="AK8" s="2">
        <f t="shared" si="0"/>
        <v>0</v>
      </c>
      <c r="AL8" s="2">
        <f t="shared" si="0"/>
        <v>0</v>
      </c>
      <c r="AM8" s="54">
        <f t="shared" si="0"/>
        <v>8</v>
      </c>
    </row>
    <row r="9" spans="1:1024" ht="18" customHeight="1" x14ac:dyDescent="0.7">
      <c r="C9" s="2" t="s">
        <v>2022</v>
      </c>
      <c r="D9" s="2" t="s">
        <v>2104</v>
      </c>
      <c r="E9" s="2" t="s">
        <v>2293</v>
      </c>
      <c r="H9" s="53" t="s">
        <v>65</v>
      </c>
      <c r="I9" s="55">
        <f t="shared" ref="I9:AM9" si="1">I8/$A$8</f>
        <v>0.59090909090909094</v>
      </c>
      <c r="J9" s="55">
        <f t="shared" si="1"/>
        <v>4.5454545454545456E-2</v>
      </c>
      <c r="K9" s="55">
        <f t="shared" si="1"/>
        <v>0.31818181818181818</v>
      </c>
      <c r="L9" s="55">
        <f t="shared" si="1"/>
        <v>0.18181818181818182</v>
      </c>
      <c r="M9" s="55">
        <f t="shared" si="1"/>
        <v>0</v>
      </c>
      <c r="N9" s="55">
        <f t="shared" si="1"/>
        <v>0.18181818181818182</v>
      </c>
      <c r="O9" s="55">
        <f t="shared" si="1"/>
        <v>0</v>
      </c>
      <c r="P9" s="55">
        <f t="shared" si="1"/>
        <v>0.40909090909090912</v>
      </c>
      <c r="Q9" s="55">
        <f t="shared" si="1"/>
        <v>9.0909090909090912E-2</v>
      </c>
      <c r="R9" s="55">
        <f t="shared" si="1"/>
        <v>9.0909090909090912E-2</v>
      </c>
      <c r="S9" s="55">
        <f t="shared" si="1"/>
        <v>9.0909090909090912E-2</v>
      </c>
      <c r="T9" s="55">
        <f t="shared" si="1"/>
        <v>4.5454545454545456E-2</v>
      </c>
      <c r="U9" s="55">
        <f t="shared" si="1"/>
        <v>0</v>
      </c>
      <c r="V9" s="55">
        <f t="shared" si="1"/>
        <v>0.22727272727272727</v>
      </c>
      <c r="W9" s="55">
        <f t="shared" si="1"/>
        <v>0</v>
      </c>
      <c r="X9" s="55">
        <f t="shared" si="1"/>
        <v>9.0909090909090912E-2</v>
      </c>
      <c r="Y9" s="55">
        <f t="shared" si="1"/>
        <v>0.13636363636363635</v>
      </c>
      <c r="Z9" s="55">
        <f t="shared" si="1"/>
        <v>0.27272727272727271</v>
      </c>
      <c r="AA9" s="55">
        <f t="shared" si="1"/>
        <v>4.5454545454545456E-2</v>
      </c>
      <c r="AB9" s="55">
        <f t="shared" si="1"/>
        <v>4.5454545454545456E-2</v>
      </c>
      <c r="AC9" s="55">
        <f t="shared" si="1"/>
        <v>4.5454545454545456E-2</v>
      </c>
      <c r="AD9" s="55">
        <f t="shared" si="1"/>
        <v>0.36363636363636365</v>
      </c>
      <c r="AE9" s="55">
        <f t="shared" si="1"/>
        <v>4.5454545454545456E-2</v>
      </c>
      <c r="AF9" s="55">
        <f t="shared" si="1"/>
        <v>0.27272727272727271</v>
      </c>
      <c r="AG9" s="55">
        <f t="shared" si="1"/>
        <v>0.68181818181818177</v>
      </c>
      <c r="AH9" s="55">
        <f t="shared" si="1"/>
        <v>0</v>
      </c>
      <c r="AI9" s="55">
        <f t="shared" si="1"/>
        <v>0.36363636363636365</v>
      </c>
      <c r="AJ9" s="55">
        <f t="shared" si="1"/>
        <v>0</v>
      </c>
      <c r="AK9" s="56">
        <f t="shared" si="1"/>
        <v>0</v>
      </c>
      <c r="AL9" s="56">
        <f t="shared" si="1"/>
        <v>0</v>
      </c>
      <c r="AM9" s="55">
        <f t="shared" si="1"/>
        <v>0.36363636363636365</v>
      </c>
    </row>
    <row r="10" spans="1:1024" ht="18" customHeight="1" x14ac:dyDescent="0.7">
      <c r="A10" s="48" t="s">
        <v>66</v>
      </c>
      <c r="B10" s="2" t="s">
        <v>67</v>
      </c>
      <c r="C10" s="2" t="s">
        <v>1821</v>
      </c>
      <c r="D10" s="2" t="s">
        <v>2072</v>
      </c>
      <c r="E10" s="2" t="s">
        <v>2287</v>
      </c>
      <c r="G10" s="2" t="s">
        <v>69</v>
      </c>
      <c r="H10" s="2" t="s">
        <v>70</v>
      </c>
      <c r="I10" s="7">
        <v>1</v>
      </c>
      <c r="J10" s="7">
        <v>2</v>
      </c>
      <c r="K10" s="7">
        <v>3</v>
      </c>
      <c r="L10" s="7">
        <v>4</v>
      </c>
      <c r="M10" s="7">
        <v>5</v>
      </c>
      <c r="N10" s="7">
        <v>6</v>
      </c>
      <c r="O10" s="7">
        <v>7</v>
      </c>
      <c r="P10" s="7">
        <v>8</v>
      </c>
      <c r="Q10" s="7">
        <v>9</v>
      </c>
      <c r="R10" s="7">
        <v>10</v>
      </c>
      <c r="S10" s="7">
        <v>11</v>
      </c>
      <c r="T10" s="7">
        <v>12</v>
      </c>
      <c r="U10" s="7">
        <v>13</v>
      </c>
      <c r="V10" s="7">
        <v>14</v>
      </c>
      <c r="W10" s="7">
        <v>15</v>
      </c>
      <c r="X10" s="7">
        <v>16</v>
      </c>
      <c r="Y10" s="7">
        <v>17</v>
      </c>
      <c r="Z10" s="7">
        <v>1</v>
      </c>
      <c r="AA10" s="7">
        <v>2</v>
      </c>
      <c r="AB10" s="7">
        <v>3</v>
      </c>
      <c r="AC10" s="7">
        <v>4</v>
      </c>
      <c r="AD10" s="7">
        <v>1</v>
      </c>
      <c r="AE10" s="7">
        <v>2</v>
      </c>
      <c r="AF10" s="7">
        <v>1</v>
      </c>
      <c r="AG10" s="7">
        <v>2</v>
      </c>
      <c r="AH10" s="7">
        <v>3</v>
      </c>
      <c r="AI10" s="7">
        <v>1</v>
      </c>
      <c r="AJ10" s="7">
        <v>2</v>
      </c>
      <c r="AK10" s="7">
        <v>3</v>
      </c>
      <c r="AL10" s="7">
        <v>4</v>
      </c>
      <c r="AM10" s="7">
        <v>1</v>
      </c>
    </row>
    <row r="11" spans="1:1024" s="69" customFormat="1" ht="18" customHeight="1" x14ac:dyDescent="0.7">
      <c r="A11" s="65" t="s">
        <v>71</v>
      </c>
      <c r="B11" s="66" t="s">
        <v>1790</v>
      </c>
      <c r="C11" s="67"/>
      <c r="D11" s="67"/>
      <c r="E11" s="67"/>
      <c r="F11" s="67"/>
      <c r="G11" s="67" t="s">
        <v>104</v>
      </c>
      <c r="H11" s="72">
        <v>43999</v>
      </c>
      <c r="I11" s="67"/>
      <c r="J11" s="67"/>
      <c r="K11" s="67"/>
      <c r="L11" s="67"/>
      <c r="M11" s="67"/>
      <c r="N11" s="67"/>
      <c r="O11" s="67"/>
      <c r="P11" s="67">
        <v>1</v>
      </c>
      <c r="Q11" s="67"/>
      <c r="R11" s="67"/>
      <c r="S11" s="67"/>
      <c r="T11" s="67"/>
      <c r="U11" s="67"/>
      <c r="V11" s="67"/>
      <c r="W11" s="67"/>
      <c r="X11" s="67"/>
      <c r="Y11" s="67"/>
      <c r="Z11" s="67"/>
      <c r="AA11" s="67"/>
      <c r="AB11" s="67"/>
      <c r="AC11" s="67"/>
      <c r="AD11" s="67">
        <v>1</v>
      </c>
      <c r="AE11" s="67"/>
      <c r="AF11" s="67">
        <v>1</v>
      </c>
      <c r="AG11" s="67"/>
      <c r="AH11" s="67"/>
      <c r="AI11" s="67">
        <v>1</v>
      </c>
      <c r="AJ11" s="67"/>
      <c r="AK11" s="67"/>
      <c r="AL11" s="67"/>
      <c r="AM11" s="67"/>
      <c r="AN11" s="66"/>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row>
    <row r="12" spans="1:1024" ht="18" customHeight="1" x14ac:dyDescent="0.7">
      <c r="A12" s="48" t="s">
        <v>74</v>
      </c>
      <c r="B12" s="1" t="s">
        <v>1791</v>
      </c>
      <c r="G12" s="2" t="s">
        <v>76</v>
      </c>
      <c r="H12" s="57">
        <v>43703</v>
      </c>
      <c r="I12" s="2">
        <v>1</v>
      </c>
      <c r="N12" s="2">
        <v>1</v>
      </c>
      <c r="P12" s="2">
        <v>1</v>
      </c>
      <c r="AG12" s="2">
        <v>1</v>
      </c>
      <c r="AI12" s="2">
        <v>1</v>
      </c>
      <c r="AM12" s="2">
        <v>1</v>
      </c>
    </row>
    <row r="13" spans="1:1024" ht="18" customHeight="1" x14ac:dyDescent="0.7">
      <c r="A13" s="48" t="s">
        <v>77</v>
      </c>
      <c r="B13" s="1" t="s">
        <v>2326</v>
      </c>
      <c r="E13" s="2" t="s">
        <v>2290</v>
      </c>
      <c r="G13" s="2" t="s">
        <v>2297</v>
      </c>
      <c r="H13" s="57">
        <v>44512</v>
      </c>
      <c r="I13" s="2">
        <v>1</v>
      </c>
      <c r="P13" s="2">
        <v>1</v>
      </c>
      <c r="Z13" s="2">
        <v>1</v>
      </c>
      <c r="AG13" s="2">
        <v>1</v>
      </c>
      <c r="AM13" s="2">
        <v>1</v>
      </c>
    </row>
    <row r="14" spans="1:1024" ht="18" customHeight="1" x14ac:dyDescent="0.7">
      <c r="A14" s="48" t="s">
        <v>78</v>
      </c>
      <c r="B14" s="1" t="s">
        <v>1792</v>
      </c>
      <c r="G14" s="2" t="s">
        <v>73</v>
      </c>
      <c r="H14" s="57">
        <v>43978</v>
      </c>
      <c r="P14" s="2">
        <v>1</v>
      </c>
      <c r="X14" s="2">
        <v>1</v>
      </c>
      <c r="AG14" s="2">
        <v>1</v>
      </c>
    </row>
    <row r="15" spans="1:1024" ht="18" customHeight="1" x14ac:dyDescent="0.7">
      <c r="A15" s="48" t="s">
        <v>81</v>
      </c>
      <c r="B15" s="1" t="s">
        <v>2105</v>
      </c>
      <c r="D15" s="2" t="s">
        <v>2073</v>
      </c>
      <c r="G15" s="2" t="s">
        <v>2092</v>
      </c>
      <c r="H15" s="57" t="s">
        <v>1829</v>
      </c>
      <c r="I15" s="2">
        <v>1</v>
      </c>
      <c r="AD15" s="2">
        <v>1</v>
      </c>
    </row>
    <row r="16" spans="1:1024" ht="18" customHeight="1" x14ac:dyDescent="0.7">
      <c r="A16" s="48" t="s">
        <v>83</v>
      </c>
      <c r="B16" s="1" t="s">
        <v>2327</v>
      </c>
      <c r="E16" s="2" t="s">
        <v>2290</v>
      </c>
      <c r="G16" s="2" t="s">
        <v>2297</v>
      </c>
      <c r="H16" s="57" t="s">
        <v>1829</v>
      </c>
      <c r="N16" s="2">
        <v>1</v>
      </c>
      <c r="P16" s="2">
        <v>1</v>
      </c>
      <c r="T16" s="2">
        <v>1</v>
      </c>
      <c r="AG16" s="2">
        <v>1</v>
      </c>
      <c r="AI16" s="2">
        <v>1</v>
      </c>
    </row>
    <row r="17" spans="1:40" ht="18" customHeight="1" x14ac:dyDescent="0.7">
      <c r="A17" s="48" t="s">
        <v>85</v>
      </c>
      <c r="B17" s="1" t="s">
        <v>1793</v>
      </c>
      <c r="G17" s="2" t="s">
        <v>73</v>
      </c>
      <c r="H17" s="57">
        <v>43738</v>
      </c>
      <c r="I17" s="2">
        <v>1</v>
      </c>
      <c r="L17" s="2">
        <v>1</v>
      </c>
      <c r="Y17" s="2">
        <v>1</v>
      </c>
      <c r="AI17" s="2">
        <v>1</v>
      </c>
      <c r="AM17" s="2">
        <v>2</v>
      </c>
      <c r="AN17" s="59"/>
    </row>
    <row r="18" spans="1:40" ht="18" customHeight="1" x14ac:dyDescent="0.7">
      <c r="A18" s="48" t="s">
        <v>88</v>
      </c>
      <c r="B18" s="1" t="s">
        <v>2021</v>
      </c>
      <c r="C18" s="2" t="s">
        <v>2023</v>
      </c>
      <c r="G18" s="2" t="s">
        <v>2024</v>
      </c>
      <c r="H18" s="57" t="s">
        <v>2025</v>
      </c>
      <c r="I18" s="2">
        <v>1</v>
      </c>
      <c r="L18" s="2">
        <v>1</v>
      </c>
      <c r="Q18" s="2">
        <v>1</v>
      </c>
      <c r="Y18" s="2">
        <v>1</v>
      </c>
      <c r="AG18" s="2">
        <v>1</v>
      </c>
      <c r="AM18" s="2">
        <v>1</v>
      </c>
      <c r="AN18" s="59"/>
    </row>
    <row r="19" spans="1:40" ht="18" customHeight="1" x14ac:dyDescent="0.7">
      <c r="A19" s="48" t="s">
        <v>90</v>
      </c>
      <c r="B19" s="1" t="s">
        <v>1794</v>
      </c>
      <c r="G19" s="2" t="s">
        <v>107</v>
      </c>
      <c r="H19" s="57">
        <v>43917</v>
      </c>
      <c r="K19" s="2">
        <v>1</v>
      </c>
      <c r="V19" s="2">
        <v>1</v>
      </c>
      <c r="Z19" s="2">
        <v>1</v>
      </c>
      <c r="AB19" s="2">
        <v>1</v>
      </c>
      <c r="AD19" s="2">
        <v>1</v>
      </c>
      <c r="AF19" s="2">
        <v>1</v>
      </c>
      <c r="AN19" s="59"/>
    </row>
    <row r="20" spans="1:40" ht="18" customHeight="1" x14ac:dyDescent="0.7">
      <c r="A20" s="48" t="s">
        <v>93</v>
      </c>
      <c r="B20" s="1" t="s">
        <v>2169</v>
      </c>
      <c r="D20" s="75">
        <v>44256</v>
      </c>
      <c r="E20" s="75"/>
      <c r="G20" s="2" t="s">
        <v>76</v>
      </c>
      <c r="H20" s="57">
        <v>44256</v>
      </c>
      <c r="I20" s="2">
        <v>1</v>
      </c>
      <c r="K20" s="2">
        <v>1</v>
      </c>
      <c r="L20" s="2">
        <v>1</v>
      </c>
      <c r="R20" s="2">
        <v>1</v>
      </c>
      <c r="V20" s="2">
        <v>1</v>
      </c>
      <c r="AG20" s="2">
        <v>1</v>
      </c>
      <c r="AN20" s="59"/>
    </row>
    <row r="21" spans="1:40" ht="18" customHeight="1" x14ac:dyDescent="0.7">
      <c r="A21" s="48" t="s">
        <v>95</v>
      </c>
      <c r="B21" s="1" t="s">
        <v>1795</v>
      </c>
      <c r="G21" s="2" t="s">
        <v>73</v>
      </c>
      <c r="H21" s="57" t="s">
        <v>62</v>
      </c>
      <c r="I21" s="2">
        <v>1</v>
      </c>
      <c r="N21" s="2">
        <v>1</v>
      </c>
      <c r="P21" s="2">
        <v>1</v>
      </c>
    </row>
    <row r="22" spans="1:40" ht="18" customHeight="1" x14ac:dyDescent="0.7">
      <c r="A22" s="48" t="s">
        <v>96</v>
      </c>
      <c r="B22" s="1" t="s">
        <v>1796</v>
      </c>
      <c r="G22" s="2" t="s">
        <v>107</v>
      </c>
      <c r="H22" s="57" t="s">
        <v>62</v>
      </c>
      <c r="I22" s="2">
        <v>1</v>
      </c>
      <c r="R22" s="2">
        <v>1</v>
      </c>
      <c r="V22" s="2">
        <v>1</v>
      </c>
      <c r="AA22" s="2">
        <v>1</v>
      </c>
      <c r="AF22" s="2">
        <v>1</v>
      </c>
      <c r="AG22" s="2">
        <v>1</v>
      </c>
    </row>
    <row r="23" spans="1:40" ht="18" customHeight="1" x14ac:dyDescent="0.7">
      <c r="A23" s="48" t="s">
        <v>98</v>
      </c>
      <c r="B23" s="1" t="s">
        <v>1797</v>
      </c>
      <c r="G23" s="2" t="s">
        <v>104</v>
      </c>
      <c r="H23" s="57">
        <v>44060</v>
      </c>
      <c r="K23" s="2">
        <v>1</v>
      </c>
      <c r="V23" s="2">
        <v>1</v>
      </c>
      <c r="AD23" s="2">
        <v>1</v>
      </c>
      <c r="AM23" s="2">
        <v>2</v>
      </c>
    </row>
    <row r="24" spans="1:40" ht="18" customHeight="1" x14ac:dyDescent="0.7">
      <c r="A24" s="48" t="s">
        <v>100</v>
      </c>
      <c r="B24" s="1" t="s">
        <v>1798</v>
      </c>
      <c r="G24" s="2" t="s">
        <v>73</v>
      </c>
      <c r="H24" s="57">
        <v>43590</v>
      </c>
      <c r="I24" s="2">
        <v>1</v>
      </c>
      <c r="J24" s="2">
        <v>1</v>
      </c>
      <c r="K24" s="2">
        <v>1</v>
      </c>
      <c r="Z24" s="2">
        <v>1</v>
      </c>
      <c r="AD24" s="2">
        <v>1</v>
      </c>
      <c r="AM24" s="2">
        <v>1</v>
      </c>
    </row>
    <row r="25" spans="1:40" ht="18" customHeight="1" x14ac:dyDescent="0.7">
      <c r="A25" s="48" t="s">
        <v>102</v>
      </c>
      <c r="B25" s="1" t="s">
        <v>2026</v>
      </c>
      <c r="C25" s="2" t="s">
        <v>2023</v>
      </c>
      <c r="G25" s="2" t="s">
        <v>2027</v>
      </c>
      <c r="H25" s="57">
        <v>44308</v>
      </c>
      <c r="I25" s="2">
        <v>1</v>
      </c>
      <c r="P25" s="2">
        <v>1</v>
      </c>
      <c r="S25" s="2">
        <v>1</v>
      </c>
      <c r="AC25" s="2">
        <v>1</v>
      </c>
      <c r="AG25" s="2">
        <v>1</v>
      </c>
      <c r="AI25" s="2">
        <v>1</v>
      </c>
    </row>
    <row r="26" spans="1:40" ht="18" customHeight="1" x14ac:dyDescent="0.7">
      <c r="A26" s="48" t="s">
        <v>105</v>
      </c>
      <c r="B26" s="1" t="s">
        <v>1799</v>
      </c>
      <c r="G26" s="2" t="s">
        <v>73</v>
      </c>
      <c r="H26" s="57">
        <v>43658</v>
      </c>
      <c r="L26" s="2">
        <v>1</v>
      </c>
      <c r="P26" s="2">
        <v>1</v>
      </c>
      <c r="Q26" s="2">
        <v>1</v>
      </c>
      <c r="X26" s="2">
        <v>1</v>
      </c>
      <c r="Y26" s="2">
        <v>1</v>
      </c>
      <c r="Z26" s="2">
        <v>1</v>
      </c>
      <c r="AD26" s="2">
        <v>1</v>
      </c>
      <c r="AE26" s="2">
        <v>1</v>
      </c>
      <c r="AF26" s="2">
        <v>1</v>
      </c>
      <c r="AG26" s="2">
        <v>1</v>
      </c>
    </row>
    <row r="27" spans="1:40" ht="18" customHeight="1" x14ac:dyDescent="0.7">
      <c r="A27" s="48" t="s">
        <v>108</v>
      </c>
      <c r="B27" s="1" t="s">
        <v>1915</v>
      </c>
      <c r="G27" s="2" t="s">
        <v>1838</v>
      </c>
      <c r="H27" s="57">
        <v>44222</v>
      </c>
      <c r="P27" s="2">
        <v>1</v>
      </c>
      <c r="AD27" s="2">
        <v>1</v>
      </c>
      <c r="AG27" s="2">
        <v>1</v>
      </c>
      <c r="AI27" s="2">
        <v>1</v>
      </c>
      <c r="AM27" s="2">
        <v>1</v>
      </c>
    </row>
    <row r="28" spans="1:40" ht="18" customHeight="1" x14ac:dyDescent="0.7">
      <c r="A28" s="48" t="s">
        <v>111</v>
      </c>
      <c r="B28" s="1" t="s">
        <v>2328</v>
      </c>
      <c r="E28" s="2" t="s">
        <v>2290</v>
      </c>
      <c r="G28" s="2" t="s">
        <v>2329</v>
      </c>
      <c r="H28" s="57" t="s">
        <v>1829</v>
      </c>
      <c r="I28" s="2">
        <v>1</v>
      </c>
      <c r="K28" s="2">
        <v>1</v>
      </c>
      <c r="N28" s="2">
        <v>1</v>
      </c>
      <c r="Z28" s="2">
        <v>1</v>
      </c>
      <c r="AF28" s="2">
        <v>1</v>
      </c>
      <c r="AG28" s="2">
        <v>1</v>
      </c>
    </row>
    <row r="29" spans="1:40" ht="18" customHeight="1" x14ac:dyDescent="0.7">
      <c r="A29" s="48" t="s">
        <v>113</v>
      </c>
      <c r="B29" s="1" t="s">
        <v>1800</v>
      </c>
      <c r="G29" s="2" t="s">
        <v>73</v>
      </c>
      <c r="H29" s="57">
        <v>43775</v>
      </c>
      <c r="AG29" s="2">
        <v>1</v>
      </c>
      <c r="AI29" s="2">
        <v>1</v>
      </c>
      <c r="AM29" s="2">
        <v>1</v>
      </c>
    </row>
    <row r="30" spans="1:40" ht="18" customHeight="1" x14ac:dyDescent="0.7">
      <c r="A30" s="48" t="s">
        <v>115</v>
      </c>
      <c r="B30" s="1" t="s">
        <v>1801</v>
      </c>
      <c r="G30" s="2" t="s">
        <v>73</v>
      </c>
      <c r="H30" s="57">
        <v>44042</v>
      </c>
      <c r="I30" s="2">
        <v>1</v>
      </c>
      <c r="K30" s="2">
        <v>1</v>
      </c>
      <c r="V30" s="2">
        <v>1</v>
      </c>
      <c r="Z30" s="2">
        <v>1</v>
      </c>
      <c r="AG30" s="2">
        <v>1</v>
      </c>
    </row>
    <row r="31" spans="1:40" ht="18" customHeight="1" x14ac:dyDescent="0.7">
      <c r="A31" s="48" t="s">
        <v>117</v>
      </c>
      <c r="B31" s="1" t="s">
        <v>1802</v>
      </c>
      <c r="G31" s="2" t="s">
        <v>73</v>
      </c>
      <c r="H31" s="57">
        <v>44555</v>
      </c>
      <c r="AD31" s="2">
        <v>1</v>
      </c>
      <c r="AG31" s="2">
        <v>1</v>
      </c>
      <c r="AI31" s="2">
        <v>1</v>
      </c>
    </row>
    <row r="32" spans="1:40" ht="18" customHeight="1" x14ac:dyDescent="0.7">
      <c r="A32" s="48" t="s">
        <v>119</v>
      </c>
      <c r="B32" s="1" t="s">
        <v>2068</v>
      </c>
      <c r="G32" s="2" t="s">
        <v>2069</v>
      </c>
      <c r="H32" s="57" t="s">
        <v>1829</v>
      </c>
      <c r="I32" s="2">
        <v>1</v>
      </c>
      <c r="K32" s="2">
        <v>1</v>
      </c>
      <c r="S32" s="2">
        <v>1</v>
      </c>
      <c r="AF32" s="2">
        <v>1</v>
      </c>
      <c r="AG32" s="2">
        <v>1</v>
      </c>
    </row>
    <row r="33" spans="3:8" ht="18" customHeight="1" x14ac:dyDescent="0.7">
      <c r="H33" s="57"/>
    </row>
    <row r="34" spans="3:8" ht="18" customHeight="1" x14ac:dyDescent="0.7">
      <c r="H34" s="57"/>
    </row>
    <row r="35" spans="3:8" ht="18" customHeight="1" x14ac:dyDescent="0.7">
      <c r="C35" s="2">
        <f>COUNTA(C11:C32)</f>
        <v>2</v>
      </c>
      <c r="D35" s="2">
        <v>1</v>
      </c>
      <c r="E35" s="2">
        <f t="shared" ref="D35:E35" si="2">COUNTA(E11:E32)</f>
        <v>3</v>
      </c>
      <c r="H35" s="57"/>
    </row>
    <row r="36" spans="3:8" ht="18" customHeight="1" x14ac:dyDescent="0.7">
      <c r="H36" s="57"/>
    </row>
    <row r="37" spans="3:8" ht="18" customHeight="1" x14ac:dyDescent="0.7">
      <c r="H37" s="57"/>
    </row>
    <row r="38" spans="3:8" ht="18" customHeight="1" x14ac:dyDescent="0.7">
      <c r="H38" s="57"/>
    </row>
    <row r="39" spans="3:8" ht="18" customHeight="1" x14ac:dyDescent="0.7">
      <c r="H39" s="57"/>
    </row>
    <row r="40" spans="3:8" ht="18" customHeight="1" x14ac:dyDescent="0.7">
      <c r="H40" s="57"/>
    </row>
    <row r="41" spans="3:8" ht="18" customHeight="1" x14ac:dyDescent="0.7">
      <c r="H41" s="57"/>
    </row>
    <row r="42" spans="3:8" ht="18" customHeight="1" x14ac:dyDescent="0.7">
      <c r="H42" s="57"/>
    </row>
    <row r="43" spans="3:8" ht="18" customHeight="1" x14ac:dyDescent="0.7">
      <c r="H43" s="57"/>
    </row>
    <row r="44" spans="3:8" ht="18" customHeight="1" x14ac:dyDescent="0.7">
      <c r="H44" s="57"/>
    </row>
    <row r="45" spans="3:8" ht="18" customHeight="1" x14ac:dyDescent="0.7">
      <c r="H45" s="57"/>
    </row>
    <row r="46" spans="3:8" ht="18" customHeight="1" x14ac:dyDescent="0.7">
      <c r="H46" s="57"/>
    </row>
    <row r="47" spans="3:8" ht="18" customHeight="1" x14ac:dyDescent="0.7">
      <c r="H47" s="57"/>
    </row>
    <row r="48" spans="3:8" ht="18" customHeight="1" x14ac:dyDescent="0.7">
      <c r="H48" s="57"/>
    </row>
    <row r="49" spans="8:8" ht="18" customHeight="1" x14ac:dyDescent="0.7">
      <c r="H49" s="57"/>
    </row>
    <row r="50" spans="8:8" ht="18" customHeight="1" x14ac:dyDescent="0.7">
      <c r="H50" s="57"/>
    </row>
    <row r="51" spans="8:8" ht="18" customHeight="1" x14ac:dyDescent="0.7">
      <c r="H51" s="57"/>
    </row>
    <row r="52" spans="8:8" ht="18" customHeight="1" x14ac:dyDescent="0.7">
      <c r="H52" s="57"/>
    </row>
    <row r="53" spans="8:8" ht="18" customHeight="1" x14ac:dyDescent="0.7">
      <c r="H53" s="57"/>
    </row>
    <row r="54" spans="8:8" ht="18" customHeight="1" x14ac:dyDescent="0.7">
      <c r="H54" s="57"/>
    </row>
    <row r="55" spans="8:8" ht="18" customHeight="1" x14ac:dyDescent="0.7">
      <c r="H55" s="57"/>
    </row>
    <row r="56" spans="8:8" ht="18" customHeight="1" x14ac:dyDescent="0.7">
      <c r="H56" s="57"/>
    </row>
    <row r="57" spans="8:8" ht="18" customHeight="1" x14ac:dyDescent="0.7">
      <c r="H57" s="57"/>
    </row>
    <row r="58" spans="8:8" ht="18" customHeight="1" x14ac:dyDescent="0.7">
      <c r="H58" s="57"/>
    </row>
    <row r="59" spans="8:8" ht="18" customHeight="1" x14ac:dyDescent="0.7">
      <c r="H59" s="57"/>
    </row>
    <row r="60" spans="8:8" ht="18" customHeight="1" x14ac:dyDescent="0.7">
      <c r="H60" s="57"/>
    </row>
    <row r="61" spans="8:8" ht="18" customHeight="1" x14ac:dyDescent="0.7">
      <c r="H61" s="57"/>
    </row>
    <row r="62" spans="8:8" ht="18" customHeight="1" x14ac:dyDescent="0.7">
      <c r="H62" s="57"/>
    </row>
    <row r="63" spans="8:8" ht="18" customHeight="1" x14ac:dyDescent="0.7">
      <c r="H63" s="57"/>
    </row>
    <row r="64" spans="8:8" ht="18" customHeight="1" x14ac:dyDescent="0.7">
      <c r="H64" s="57"/>
    </row>
    <row r="65" spans="8:8" ht="18" customHeight="1" x14ac:dyDescent="0.7">
      <c r="H65" s="57"/>
    </row>
    <row r="66" spans="8:8" ht="18" customHeight="1" x14ac:dyDescent="0.7">
      <c r="H66" s="57"/>
    </row>
    <row r="67" spans="8:8" ht="18" customHeight="1" x14ac:dyDescent="0.7">
      <c r="H67" s="57"/>
    </row>
    <row r="68" spans="8:8" ht="18" customHeight="1" x14ac:dyDescent="0.7">
      <c r="H68" s="57"/>
    </row>
    <row r="69" spans="8:8" ht="18" customHeight="1" x14ac:dyDescent="0.7">
      <c r="H69" s="57"/>
    </row>
    <row r="70" spans="8:8" ht="18" customHeight="1" x14ac:dyDescent="0.7">
      <c r="H70" s="57"/>
    </row>
    <row r="71" spans="8:8" ht="18" customHeight="1" x14ac:dyDescent="0.7">
      <c r="H71" s="57"/>
    </row>
    <row r="72" spans="8:8" ht="18" customHeight="1" x14ac:dyDescent="0.7">
      <c r="H72" s="57"/>
    </row>
    <row r="73" spans="8:8" ht="18" customHeight="1" x14ac:dyDescent="0.7">
      <c r="H73" s="57"/>
    </row>
    <row r="74" spans="8:8" ht="18" customHeight="1" x14ac:dyDescent="0.7">
      <c r="H74" s="57"/>
    </row>
    <row r="75" spans="8:8" ht="18" customHeight="1" x14ac:dyDescent="0.7">
      <c r="H75" s="57"/>
    </row>
    <row r="76" spans="8:8" ht="18" customHeight="1" x14ac:dyDescent="0.7">
      <c r="H76" s="57"/>
    </row>
    <row r="77" spans="8:8" ht="18" customHeight="1" x14ac:dyDescent="0.7">
      <c r="H77" s="57"/>
    </row>
    <row r="78" spans="8:8" ht="18" customHeight="1" x14ac:dyDescent="0.7">
      <c r="H78" s="57"/>
    </row>
    <row r="79" spans="8:8" ht="18" customHeight="1" x14ac:dyDescent="0.7">
      <c r="H79" s="57"/>
    </row>
    <row r="80" spans="8:8" ht="18" customHeight="1" x14ac:dyDescent="0.7">
      <c r="H80" s="57"/>
    </row>
    <row r="81" spans="8:8" ht="18" customHeight="1" x14ac:dyDescent="0.7">
      <c r="H81" s="57"/>
    </row>
    <row r="82" spans="8:8" ht="18" customHeight="1" x14ac:dyDescent="0.7">
      <c r="H82" s="57"/>
    </row>
    <row r="83" spans="8:8" ht="18" customHeight="1" x14ac:dyDescent="0.7">
      <c r="H83" s="57"/>
    </row>
    <row r="84" spans="8:8" ht="18" customHeight="1" x14ac:dyDescent="0.7">
      <c r="H84" s="57"/>
    </row>
    <row r="85" spans="8:8" ht="18" customHeight="1" x14ac:dyDescent="0.7">
      <c r="H85" s="57"/>
    </row>
    <row r="86" spans="8:8" ht="18" customHeight="1" x14ac:dyDescent="0.7">
      <c r="H86" s="57"/>
    </row>
    <row r="87" spans="8:8" ht="18" customHeight="1" x14ac:dyDescent="0.7">
      <c r="H87" s="57"/>
    </row>
    <row r="88" spans="8:8" ht="18" customHeight="1" x14ac:dyDescent="0.7">
      <c r="H88" s="57"/>
    </row>
    <row r="89" spans="8:8" ht="18" customHeight="1" x14ac:dyDescent="0.7">
      <c r="H89" s="57"/>
    </row>
    <row r="90" spans="8:8" ht="18" customHeight="1" x14ac:dyDescent="0.7">
      <c r="H90" s="57"/>
    </row>
    <row r="91" spans="8:8" ht="18" customHeight="1" x14ac:dyDescent="0.7">
      <c r="H91" s="57"/>
    </row>
    <row r="92" spans="8:8" ht="18" customHeight="1" x14ac:dyDescent="0.7">
      <c r="H92" s="57"/>
    </row>
    <row r="93" spans="8:8" ht="18" customHeight="1" x14ac:dyDescent="0.7">
      <c r="H93" s="57"/>
    </row>
    <row r="94" spans="8:8" ht="18" customHeight="1" x14ac:dyDescent="0.7">
      <c r="H94" s="57"/>
    </row>
    <row r="95" spans="8:8" ht="18" customHeight="1" x14ac:dyDescent="0.7">
      <c r="H95" s="57"/>
    </row>
    <row r="96" spans="8:8" ht="18" customHeight="1" x14ac:dyDescent="0.7">
      <c r="H96" s="57"/>
    </row>
    <row r="97" spans="8:8" ht="18" customHeight="1" x14ac:dyDescent="0.7">
      <c r="H97" s="57"/>
    </row>
    <row r="98" spans="8:8" ht="18" customHeight="1" x14ac:dyDescent="0.7">
      <c r="H98" s="57"/>
    </row>
    <row r="99" spans="8:8" ht="18" customHeight="1" x14ac:dyDescent="0.7">
      <c r="H99" s="57"/>
    </row>
    <row r="100" spans="8:8" ht="18" customHeight="1" x14ac:dyDescent="0.7">
      <c r="H100" s="57"/>
    </row>
    <row r="101" spans="8:8" ht="18" customHeight="1" x14ac:dyDescent="0.7">
      <c r="H101" s="57"/>
    </row>
    <row r="102" spans="8:8" ht="18" customHeight="1" x14ac:dyDescent="0.7">
      <c r="H102" s="57"/>
    </row>
    <row r="103" spans="8:8" ht="18" customHeight="1" x14ac:dyDescent="0.7">
      <c r="H103" s="57"/>
    </row>
    <row r="104" spans="8:8" ht="18" customHeight="1" x14ac:dyDescent="0.7">
      <c r="H104" s="57"/>
    </row>
    <row r="105" spans="8:8" ht="18" customHeight="1" x14ac:dyDescent="0.7">
      <c r="H105" s="57"/>
    </row>
    <row r="106" spans="8:8" ht="18" customHeight="1" x14ac:dyDescent="0.7">
      <c r="H106" s="57"/>
    </row>
    <row r="107" spans="8:8" ht="18" customHeight="1" x14ac:dyDescent="0.7">
      <c r="H107" s="57"/>
    </row>
    <row r="108" spans="8:8" ht="18" customHeight="1" x14ac:dyDescent="0.7">
      <c r="H108" s="57"/>
    </row>
    <row r="109" spans="8:8" ht="18" customHeight="1" x14ac:dyDescent="0.7">
      <c r="H109" s="57"/>
    </row>
    <row r="110" spans="8:8" ht="18" customHeight="1" x14ac:dyDescent="0.7">
      <c r="H110" s="57"/>
    </row>
    <row r="111" spans="8:8" ht="18" customHeight="1" x14ac:dyDescent="0.7">
      <c r="H111" s="57"/>
    </row>
    <row r="112" spans="8:8" ht="18" customHeight="1" x14ac:dyDescent="0.7">
      <c r="H112" s="57"/>
    </row>
    <row r="113" spans="8:8" ht="18" customHeight="1" x14ac:dyDescent="0.7">
      <c r="H113" s="57"/>
    </row>
    <row r="114" spans="8:8" ht="18" customHeight="1" x14ac:dyDescent="0.7">
      <c r="H114" s="57"/>
    </row>
    <row r="115" spans="8:8" ht="18" customHeight="1" x14ac:dyDescent="0.7">
      <c r="H115" s="57"/>
    </row>
    <row r="116" spans="8:8" ht="18" customHeight="1" x14ac:dyDescent="0.7">
      <c r="H116" s="57"/>
    </row>
    <row r="117" spans="8:8" ht="18" customHeight="1" x14ac:dyDescent="0.7">
      <c r="H117" s="57"/>
    </row>
    <row r="118" spans="8:8" ht="18" customHeight="1" x14ac:dyDescent="0.7">
      <c r="H118" s="57"/>
    </row>
    <row r="119" spans="8:8" ht="18" customHeight="1" x14ac:dyDescent="0.7">
      <c r="H119" s="57"/>
    </row>
    <row r="120" spans="8:8" ht="18" customHeight="1" x14ac:dyDescent="0.7">
      <c r="H120" s="57"/>
    </row>
    <row r="121" spans="8:8" ht="18" customHeight="1" x14ac:dyDescent="0.7">
      <c r="H121" s="57"/>
    </row>
    <row r="122" spans="8:8" ht="18" customHeight="1" x14ac:dyDescent="0.7">
      <c r="H122" s="57"/>
    </row>
    <row r="123" spans="8:8" ht="18" customHeight="1" x14ac:dyDescent="0.7">
      <c r="H123" s="57"/>
    </row>
    <row r="124" spans="8:8" ht="18" customHeight="1" x14ac:dyDescent="0.7">
      <c r="H124" s="57"/>
    </row>
    <row r="125" spans="8:8" ht="18" customHeight="1" x14ac:dyDescent="0.7">
      <c r="H125" s="57"/>
    </row>
    <row r="126" spans="8:8" ht="18" customHeight="1" x14ac:dyDescent="0.7">
      <c r="H126" s="57"/>
    </row>
    <row r="127" spans="8:8" ht="18" customHeight="1" x14ac:dyDescent="0.7">
      <c r="H127" s="57"/>
    </row>
    <row r="128" spans="8:8" ht="18" customHeight="1" x14ac:dyDescent="0.7">
      <c r="H128" s="57"/>
    </row>
    <row r="129" spans="8:8" ht="18" customHeight="1" x14ac:dyDescent="0.7">
      <c r="H129" s="57"/>
    </row>
    <row r="130" spans="8:8" ht="18" customHeight="1" x14ac:dyDescent="0.7">
      <c r="H130" s="57"/>
    </row>
    <row r="131" spans="8:8" ht="18" customHeight="1" x14ac:dyDescent="0.7">
      <c r="H131" s="57"/>
    </row>
    <row r="132" spans="8:8" ht="18" customHeight="1" x14ac:dyDescent="0.7">
      <c r="H132" s="57"/>
    </row>
    <row r="133" spans="8:8" ht="18" customHeight="1" x14ac:dyDescent="0.7">
      <c r="H133" s="57"/>
    </row>
    <row r="134" spans="8:8" ht="18" customHeight="1" x14ac:dyDescent="0.7">
      <c r="H134" s="57"/>
    </row>
    <row r="135" spans="8:8" ht="18" customHeight="1" x14ac:dyDescent="0.7">
      <c r="H135" s="57"/>
    </row>
    <row r="136" spans="8:8" ht="18" customHeight="1" x14ac:dyDescent="0.7">
      <c r="H136" s="57"/>
    </row>
    <row r="137" spans="8:8" ht="18" customHeight="1" x14ac:dyDescent="0.7">
      <c r="H137" s="57"/>
    </row>
    <row r="138" spans="8:8" ht="18" customHeight="1" x14ac:dyDescent="0.7">
      <c r="H138" s="57"/>
    </row>
    <row r="139" spans="8:8" ht="18" customHeight="1" x14ac:dyDescent="0.7">
      <c r="H139" s="57"/>
    </row>
    <row r="140" spans="8:8" ht="18" customHeight="1" x14ac:dyDescent="0.7">
      <c r="H140" s="57"/>
    </row>
    <row r="141" spans="8:8" ht="18" customHeight="1" x14ac:dyDescent="0.7">
      <c r="H141" s="57"/>
    </row>
    <row r="142" spans="8:8" ht="18" customHeight="1" x14ac:dyDescent="0.7">
      <c r="H142" s="57"/>
    </row>
    <row r="143" spans="8:8" ht="18" customHeight="1" x14ac:dyDescent="0.7">
      <c r="H143" s="57"/>
    </row>
    <row r="144" spans="8:8" ht="18" customHeight="1" x14ac:dyDescent="0.7">
      <c r="H144" s="57"/>
    </row>
    <row r="145" spans="8:8" ht="18" customHeight="1" x14ac:dyDescent="0.7">
      <c r="H145" s="57"/>
    </row>
    <row r="146" spans="8:8" ht="18" customHeight="1" x14ac:dyDescent="0.7">
      <c r="H146" s="57"/>
    </row>
    <row r="147" spans="8:8" ht="18" customHeight="1" x14ac:dyDescent="0.7">
      <c r="H147" s="57"/>
    </row>
    <row r="148" spans="8:8" ht="18" customHeight="1" x14ac:dyDescent="0.7">
      <c r="H148" s="57"/>
    </row>
    <row r="149" spans="8:8" ht="18" customHeight="1" x14ac:dyDescent="0.7">
      <c r="H149" s="57"/>
    </row>
    <row r="150" spans="8:8" ht="18" customHeight="1" x14ac:dyDescent="0.7">
      <c r="H150" s="57"/>
    </row>
    <row r="151" spans="8:8" ht="18" customHeight="1" x14ac:dyDescent="0.7">
      <c r="H151" s="57"/>
    </row>
    <row r="152" spans="8:8" ht="18" customHeight="1" x14ac:dyDescent="0.7">
      <c r="H152" s="57"/>
    </row>
    <row r="153" spans="8:8" ht="18" customHeight="1" x14ac:dyDescent="0.7">
      <c r="H153" s="57"/>
    </row>
    <row r="154" spans="8:8" ht="18" customHeight="1" x14ac:dyDescent="0.7">
      <c r="H154" s="57"/>
    </row>
    <row r="155" spans="8:8" ht="18" customHeight="1" x14ac:dyDescent="0.7">
      <c r="H155" s="57"/>
    </row>
    <row r="156" spans="8:8" ht="18" customHeight="1" x14ac:dyDescent="0.7">
      <c r="H156" s="57"/>
    </row>
    <row r="157" spans="8:8" ht="18" customHeight="1" x14ac:dyDescent="0.7">
      <c r="H157" s="57"/>
    </row>
    <row r="158" spans="8:8" ht="18" customHeight="1" x14ac:dyDescent="0.7">
      <c r="H158" s="57"/>
    </row>
    <row r="159" spans="8:8" ht="18" customHeight="1" x14ac:dyDescent="0.7">
      <c r="H159" s="57"/>
    </row>
    <row r="160" spans="8:8" ht="18" customHeight="1" x14ac:dyDescent="0.7">
      <c r="H160" s="57"/>
    </row>
    <row r="161" spans="8:8" ht="18" customHeight="1" x14ac:dyDescent="0.7">
      <c r="H161" s="57"/>
    </row>
    <row r="162" spans="8:8" ht="18" customHeight="1" x14ac:dyDescent="0.7">
      <c r="H162" s="57"/>
    </row>
    <row r="163" spans="8:8" ht="18" customHeight="1" x14ac:dyDescent="0.7">
      <c r="H163" s="57"/>
    </row>
    <row r="164" spans="8:8" ht="18" customHeight="1" x14ac:dyDescent="0.7">
      <c r="H164" s="57"/>
    </row>
    <row r="165" spans="8:8" ht="18" customHeight="1" x14ac:dyDescent="0.7">
      <c r="H165" s="57"/>
    </row>
    <row r="166" spans="8:8" ht="18" customHeight="1" x14ac:dyDescent="0.7">
      <c r="H166" s="57"/>
    </row>
    <row r="167" spans="8:8" ht="18" customHeight="1" x14ac:dyDescent="0.7">
      <c r="H167" s="57"/>
    </row>
    <row r="168" spans="8:8" ht="18" customHeight="1" x14ac:dyDescent="0.7">
      <c r="H168" s="57"/>
    </row>
    <row r="169" spans="8:8" ht="18" customHeight="1" x14ac:dyDescent="0.7">
      <c r="H169" s="57"/>
    </row>
    <row r="170" spans="8:8" ht="18" customHeight="1" x14ac:dyDescent="0.7">
      <c r="H170" s="57"/>
    </row>
    <row r="171" spans="8:8" ht="18" customHeight="1" x14ac:dyDescent="0.7">
      <c r="H171" s="57"/>
    </row>
    <row r="172" spans="8:8" ht="18" customHeight="1" x14ac:dyDescent="0.7">
      <c r="H172" s="57"/>
    </row>
    <row r="173" spans="8:8" ht="18" customHeight="1" x14ac:dyDescent="0.7">
      <c r="H173" s="57"/>
    </row>
    <row r="174" spans="8:8" ht="18" customHeight="1" x14ac:dyDescent="0.7">
      <c r="H174" s="57"/>
    </row>
    <row r="175" spans="8:8" ht="18" customHeight="1" x14ac:dyDescent="0.7">
      <c r="H175" s="57"/>
    </row>
    <row r="176" spans="8:8" ht="18" customHeight="1" x14ac:dyDescent="0.7">
      <c r="H176" s="57"/>
    </row>
    <row r="177" spans="8:8" ht="18" customHeight="1" x14ac:dyDescent="0.7">
      <c r="H177" s="57"/>
    </row>
    <row r="178" spans="8:8" ht="18" customHeight="1" x14ac:dyDescent="0.7">
      <c r="H178" s="57"/>
    </row>
    <row r="179" spans="8:8" ht="18" customHeight="1" x14ac:dyDescent="0.7">
      <c r="H179" s="57"/>
    </row>
    <row r="180" spans="8:8" ht="18" customHeight="1" x14ac:dyDescent="0.7">
      <c r="H180" s="57"/>
    </row>
    <row r="181" spans="8:8" ht="18" customHeight="1" x14ac:dyDescent="0.7">
      <c r="H181" s="57"/>
    </row>
    <row r="182" spans="8:8" ht="18" customHeight="1" x14ac:dyDescent="0.7">
      <c r="H182" s="57"/>
    </row>
    <row r="183" spans="8:8" ht="18" customHeight="1" x14ac:dyDescent="0.7">
      <c r="H183" s="57"/>
    </row>
    <row r="184" spans="8:8" ht="18" customHeight="1" x14ac:dyDescent="0.7">
      <c r="H184" s="57"/>
    </row>
    <row r="185" spans="8:8" ht="18" customHeight="1" x14ac:dyDescent="0.7">
      <c r="H185" s="57"/>
    </row>
    <row r="186" spans="8:8" ht="18" customHeight="1" x14ac:dyDescent="0.7">
      <c r="H186" s="57"/>
    </row>
    <row r="187" spans="8:8" ht="18" customHeight="1" x14ac:dyDescent="0.7">
      <c r="H187" s="57"/>
    </row>
    <row r="188" spans="8:8" ht="18" customHeight="1" x14ac:dyDescent="0.7">
      <c r="H188" s="57"/>
    </row>
    <row r="191" spans="8:8" ht="18" customHeight="1" x14ac:dyDescent="0.7">
      <c r="H191" s="57"/>
    </row>
    <row r="192" spans="8:8" ht="18" customHeight="1" x14ac:dyDescent="0.7">
      <c r="H192" s="57"/>
    </row>
    <row r="193" spans="8:8" ht="18" customHeight="1" x14ac:dyDescent="0.7">
      <c r="H193" s="57"/>
    </row>
    <row r="194" spans="8:8" ht="18" customHeight="1" x14ac:dyDescent="0.7">
      <c r="H194" s="57"/>
    </row>
    <row r="195" spans="8:8" ht="18" customHeight="1" x14ac:dyDescent="0.7">
      <c r="H195" s="57"/>
    </row>
    <row r="196" spans="8:8" ht="18" customHeight="1" x14ac:dyDescent="0.7">
      <c r="H196" s="57"/>
    </row>
    <row r="197" spans="8:8" ht="18" customHeight="1" x14ac:dyDescent="0.7">
      <c r="H197" s="57"/>
    </row>
    <row r="198" spans="8:8" ht="18" customHeight="1" x14ac:dyDescent="0.7">
      <c r="H198" s="57"/>
    </row>
    <row r="199" spans="8:8" ht="18" customHeight="1" x14ac:dyDescent="0.7">
      <c r="H199" s="57"/>
    </row>
    <row r="200" spans="8:8" ht="18" customHeight="1" x14ac:dyDescent="0.7">
      <c r="H200" s="57"/>
    </row>
    <row r="201" spans="8:8" ht="18" customHeight="1" x14ac:dyDescent="0.7">
      <c r="H201" s="57"/>
    </row>
    <row r="202" spans="8:8" ht="18" customHeight="1" x14ac:dyDescent="0.7">
      <c r="H202" s="57"/>
    </row>
    <row r="203" spans="8:8" ht="18" customHeight="1" x14ac:dyDescent="0.7">
      <c r="H203" s="57"/>
    </row>
    <row r="204" spans="8:8" ht="18" customHeight="1" x14ac:dyDescent="0.7">
      <c r="H204" s="57"/>
    </row>
    <row r="205" spans="8:8" ht="18" customHeight="1" x14ac:dyDescent="0.7">
      <c r="H205" s="57"/>
    </row>
    <row r="206" spans="8:8" ht="18" customHeight="1" x14ac:dyDescent="0.7">
      <c r="H206" s="57"/>
    </row>
    <row r="207" spans="8:8" ht="18" customHeight="1" x14ac:dyDescent="0.7">
      <c r="H207" s="57"/>
    </row>
    <row r="208" spans="8:8" ht="18" customHeight="1" x14ac:dyDescent="0.7">
      <c r="H208" s="57"/>
    </row>
    <row r="209" spans="8:8" ht="18" customHeight="1" x14ac:dyDescent="0.7">
      <c r="H209" s="57"/>
    </row>
    <row r="210" spans="8:8" ht="18" customHeight="1" x14ac:dyDescent="0.7">
      <c r="H210" s="57"/>
    </row>
    <row r="211" spans="8:8" ht="18" customHeight="1" x14ac:dyDescent="0.7">
      <c r="H211" s="57"/>
    </row>
    <row r="212" spans="8:8" ht="18" customHeight="1" x14ac:dyDescent="0.7">
      <c r="H212" s="57"/>
    </row>
    <row r="213" spans="8:8" ht="18" customHeight="1" x14ac:dyDescent="0.7">
      <c r="H213" s="57"/>
    </row>
    <row r="214" spans="8:8" ht="18" customHeight="1" x14ac:dyDescent="0.7">
      <c r="H214" s="57"/>
    </row>
    <row r="215" spans="8:8" ht="18" customHeight="1" x14ac:dyDescent="0.7">
      <c r="H215" s="57"/>
    </row>
    <row r="216" spans="8:8" ht="18" customHeight="1" x14ac:dyDescent="0.7">
      <c r="H216" s="57"/>
    </row>
    <row r="217" spans="8:8" ht="18" customHeight="1" x14ac:dyDescent="0.7">
      <c r="H217" s="57"/>
    </row>
    <row r="218" spans="8:8" ht="18" customHeight="1" x14ac:dyDescent="0.7">
      <c r="H218" s="57"/>
    </row>
    <row r="219" spans="8:8" ht="18" customHeight="1" x14ac:dyDescent="0.7">
      <c r="H219" s="57"/>
    </row>
    <row r="220" spans="8:8" ht="18" customHeight="1" x14ac:dyDescent="0.7">
      <c r="H220" s="57"/>
    </row>
    <row r="221" spans="8:8" ht="18" customHeight="1" x14ac:dyDescent="0.7">
      <c r="H221" s="57"/>
    </row>
    <row r="222" spans="8:8" ht="18" customHeight="1" x14ac:dyDescent="0.7">
      <c r="H222" s="57"/>
    </row>
    <row r="223" spans="8:8" ht="18" customHeight="1" x14ac:dyDescent="0.7">
      <c r="H223" s="57"/>
    </row>
    <row r="224" spans="8:8" ht="18" customHeight="1" x14ac:dyDescent="0.7">
      <c r="H224" s="57"/>
    </row>
    <row r="225" spans="8:8" ht="18" customHeight="1" x14ac:dyDescent="0.7">
      <c r="H225" s="57"/>
    </row>
    <row r="226" spans="8:8" ht="18" customHeight="1" x14ac:dyDescent="0.7">
      <c r="H226" s="57"/>
    </row>
    <row r="227" spans="8:8" ht="18" customHeight="1" x14ac:dyDescent="0.7">
      <c r="H227" s="57"/>
    </row>
    <row r="228" spans="8:8" ht="18" customHeight="1" x14ac:dyDescent="0.7">
      <c r="H228" s="57"/>
    </row>
    <row r="229" spans="8:8" ht="18" customHeight="1" x14ac:dyDescent="0.7">
      <c r="H229" s="57"/>
    </row>
    <row r="230" spans="8:8" ht="18" customHeight="1" x14ac:dyDescent="0.7">
      <c r="H230" s="57"/>
    </row>
    <row r="231" spans="8:8" ht="18" customHeight="1" x14ac:dyDescent="0.7">
      <c r="H231" s="57"/>
    </row>
    <row r="233" spans="8:8" ht="18" customHeight="1" x14ac:dyDescent="0.7">
      <c r="H233" s="57"/>
    </row>
    <row r="234" spans="8:8" ht="18" customHeight="1" x14ac:dyDescent="0.7">
      <c r="H234" s="57"/>
    </row>
    <row r="235" spans="8:8" ht="18" customHeight="1" x14ac:dyDescent="0.7">
      <c r="H235" s="57"/>
    </row>
    <row r="236" spans="8:8" ht="18" customHeight="1" x14ac:dyDescent="0.7">
      <c r="H236" s="57"/>
    </row>
    <row r="237" spans="8:8" ht="18" customHeight="1" x14ac:dyDescent="0.7">
      <c r="H237" s="57"/>
    </row>
    <row r="238" spans="8:8" ht="18" customHeight="1" x14ac:dyDescent="0.7">
      <c r="H238" s="57"/>
    </row>
    <row r="239" spans="8:8" ht="18" customHeight="1" x14ac:dyDescent="0.7">
      <c r="H239" s="57"/>
    </row>
    <row r="240" spans="8:8" ht="18" customHeight="1" x14ac:dyDescent="0.7">
      <c r="H240" s="57"/>
    </row>
    <row r="241" spans="8:8" ht="18" customHeight="1" x14ac:dyDescent="0.7">
      <c r="H241" s="57"/>
    </row>
    <row r="242" spans="8:8" ht="18" customHeight="1" x14ac:dyDescent="0.7">
      <c r="H242" s="57"/>
    </row>
    <row r="244" spans="8:8" ht="18" customHeight="1" x14ac:dyDescent="0.7">
      <c r="H244" s="57"/>
    </row>
    <row r="245" spans="8:8" ht="18" customHeight="1" x14ac:dyDescent="0.7">
      <c r="H245" s="57"/>
    </row>
    <row r="246" spans="8:8" ht="18" customHeight="1" x14ac:dyDescent="0.7">
      <c r="H246" s="57"/>
    </row>
    <row r="247" spans="8:8" ht="18" customHeight="1" x14ac:dyDescent="0.7">
      <c r="H247" s="57"/>
    </row>
    <row r="248" spans="8:8" ht="18" customHeight="1" x14ac:dyDescent="0.7">
      <c r="H248" s="57"/>
    </row>
    <row r="249" spans="8:8" ht="18" customHeight="1" x14ac:dyDescent="0.7">
      <c r="H249" s="57"/>
    </row>
    <row r="250" spans="8:8" ht="18" customHeight="1" x14ac:dyDescent="0.7">
      <c r="H250" s="57"/>
    </row>
    <row r="251" spans="8:8" ht="18" customHeight="1" x14ac:dyDescent="0.7">
      <c r="H251" s="57"/>
    </row>
    <row r="252" spans="8:8" ht="18" customHeight="1" x14ac:dyDescent="0.7">
      <c r="H252" s="57"/>
    </row>
    <row r="253" spans="8:8" ht="18" customHeight="1" x14ac:dyDescent="0.7">
      <c r="H253" s="57"/>
    </row>
    <row r="255" spans="8:8" ht="18" customHeight="1" x14ac:dyDescent="0.7">
      <c r="H255" s="57"/>
    </row>
    <row r="256" spans="8:8" ht="18" customHeight="1" x14ac:dyDescent="0.7">
      <c r="H256" s="57"/>
    </row>
    <row r="257" spans="8:8" ht="18" customHeight="1" x14ac:dyDescent="0.7">
      <c r="H257" s="57"/>
    </row>
    <row r="258" spans="8:8" ht="18" customHeight="1" x14ac:dyDescent="0.7">
      <c r="H258" s="57"/>
    </row>
    <row r="259" spans="8:8" ht="18" customHeight="1" x14ac:dyDescent="0.7">
      <c r="H259" s="57"/>
    </row>
    <row r="260" spans="8:8" ht="18" customHeight="1" x14ac:dyDescent="0.7">
      <c r="H260" s="57"/>
    </row>
    <row r="261" spans="8:8" ht="18" customHeight="1" x14ac:dyDescent="0.7">
      <c r="H261" s="57"/>
    </row>
    <row r="262" spans="8:8" ht="18" customHeight="1" x14ac:dyDescent="0.7">
      <c r="H262" s="57"/>
    </row>
    <row r="263" spans="8:8" ht="18" customHeight="1" x14ac:dyDescent="0.7">
      <c r="H263" s="57"/>
    </row>
    <row r="264" spans="8:8" ht="18" customHeight="1" x14ac:dyDescent="0.7">
      <c r="H264" s="57"/>
    </row>
    <row r="265" spans="8:8" ht="18" customHeight="1" x14ac:dyDescent="0.7">
      <c r="H265" s="57"/>
    </row>
    <row r="266" spans="8:8" ht="18" customHeight="1" x14ac:dyDescent="0.7">
      <c r="H266" s="57"/>
    </row>
    <row r="267" spans="8:8" ht="18" customHeight="1" x14ac:dyDescent="0.7">
      <c r="H267" s="57"/>
    </row>
    <row r="268" spans="8:8" ht="18" customHeight="1" x14ac:dyDescent="0.7">
      <c r="H268" s="57"/>
    </row>
    <row r="269" spans="8:8" ht="18" customHeight="1" x14ac:dyDescent="0.7">
      <c r="H269" s="57"/>
    </row>
    <row r="270" spans="8:8" ht="18" customHeight="1" x14ac:dyDescent="0.7">
      <c r="H270" s="57"/>
    </row>
    <row r="271" spans="8:8" ht="18" customHeight="1" x14ac:dyDescent="0.7">
      <c r="H271" s="57"/>
    </row>
    <row r="272" spans="8:8" ht="18" customHeight="1" x14ac:dyDescent="0.7">
      <c r="H272" s="57"/>
    </row>
    <row r="273" spans="7:8" ht="18" customHeight="1" x14ac:dyDescent="0.7">
      <c r="H273" s="57"/>
    </row>
    <row r="274" spans="7:8" ht="18" customHeight="1" x14ac:dyDescent="0.7">
      <c r="H274" s="57"/>
    </row>
    <row r="275" spans="7:8" ht="18" customHeight="1" x14ac:dyDescent="0.7">
      <c r="H275" s="57"/>
    </row>
    <row r="276" spans="7:8" ht="18" customHeight="1" x14ac:dyDescent="0.7">
      <c r="H276" s="57"/>
    </row>
    <row r="277" spans="7:8" ht="18" customHeight="1" x14ac:dyDescent="0.7">
      <c r="H277" s="57"/>
    </row>
    <row r="278" spans="7:8" ht="18" customHeight="1" x14ac:dyDescent="0.7">
      <c r="H278" s="57"/>
    </row>
    <row r="279" spans="7:8" ht="18" customHeight="1" x14ac:dyDescent="0.7">
      <c r="G279" s="57"/>
      <c r="H279" s="57"/>
    </row>
    <row r="280" spans="7:8" ht="18" customHeight="1" x14ac:dyDescent="0.7">
      <c r="H280" s="57"/>
    </row>
    <row r="281" spans="7:8" ht="18" customHeight="1" x14ac:dyDescent="0.7">
      <c r="H281" s="57"/>
    </row>
    <row r="282" spans="7:8" ht="18" customHeight="1" x14ac:dyDescent="0.7">
      <c r="H282" s="57"/>
    </row>
    <row r="283" spans="7:8" ht="18" customHeight="1" x14ac:dyDescent="0.7">
      <c r="H283" s="57"/>
    </row>
    <row r="284" spans="7:8" ht="18" customHeight="1" x14ac:dyDescent="0.7">
      <c r="H284" s="57"/>
    </row>
    <row r="286" spans="7:8" ht="18" customHeight="1" x14ac:dyDescent="0.7">
      <c r="H286" s="57"/>
    </row>
    <row r="287" spans="7:8" ht="18" customHeight="1" x14ac:dyDescent="0.7">
      <c r="H287" s="57"/>
    </row>
    <row r="288" spans="7:8" ht="18" customHeight="1" x14ac:dyDescent="0.7">
      <c r="H288" s="57"/>
    </row>
    <row r="290" spans="8:8" ht="18" customHeight="1" x14ac:dyDescent="0.7">
      <c r="H290" s="57"/>
    </row>
    <row r="291" spans="8:8" ht="18" customHeight="1" x14ac:dyDescent="0.7">
      <c r="H291" s="57"/>
    </row>
    <row r="292" spans="8:8" ht="18" customHeight="1" x14ac:dyDescent="0.7">
      <c r="H292" s="57"/>
    </row>
    <row r="295" spans="8:8" ht="18" customHeight="1" x14ac:dyDescent="0.7">
      <c r="H295" s="57"/>
    </row>
    <row r="296" spans="8:8" ht="18" customHeight="1" x14ac:dyDescent="0.7">
      <c r="H296" s="57"/>
    </row>
    <row r="297" spans="8:8" ht="18" customHeight="1" x14ac:dyDescent="0.7">
      <c r="H297" s="57"/>
    </row>
    <row r="298" spans="8:8" ht="18" customHeight="1" x14ac:dyDescent="0.7">
      <c r="H298" s="57"/>
    </row>
  </sheetData>
  <mergeCells count="42">
    <mergeCell ref="AM4:AM7"/>
    <mergeCell ref="AH4:AH7"/>
    <mergeCell ref="AI4:AI7"/>
    <mergeCell ref="AJ4:AJ7"/>
    <mergeCell ref="AK4:AK7"/>
    <mergeCell ref="AL4:AL7"/>
    <mergeCell ref="AC4:AC7"/>
    <mergeCell ref="AD4:AD7"/>
    <mergeCell ref="AE4:AE7"/>
    <mergeCell ref="AF4:AF7"/>
    <mergeCell ref="AG4:AG7"/>
    <mergeCell ref="X4:X7"/>
    <mergeCell ref="Y4:Y7"/>
    <mergeCell ref="Z4:Z7"/>
    <mergeCell ref="AA4:AA7"/>
    <mergeCell ref="AB4:AB7"/>
    <mergeCell ref="AM2:AM3"/>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I2:Y3"/>
    <mergeCell ref="Z2:AC3"/>
    <mergeCell ref="AD2:AE3"/>
    <mergeCell ref="AF2:AH3"/>
    <mergeCell ref="AI2:AL3"/>
    <mergeCell ref="I1:Y1"/>
    <mergeCell ref="Z1:AC1"/>
    <mergeCell ref="AD1:AE1"/>
    <mergeCell ref="AF1:AH1"/>
    <mergeCell ref="AI1:AL1"/>
  </mergeCells>
  <phoneticPr fontId="18"/>
  <pageMargins left="0.7" right="0.7" top="1.14375" bottom="1.14375" header="0.51180555555555496" footer="0.51180555555555496"/>
  <pageSetup paperSize="9" firstPageNumber="0" orientation="portrait" horizontalDpi="300" verticalDpi="300"/>
  <ignoredErrors>
    <ignoredError sqref="A11:A12 A13:A32"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59</v>
      </c>
      <c r="E1" s="104" t="s">
        <v>0</v>
      </c>
      <c r="F1" s="104"/>
      <c r="G1" s="104"/>
      <c r="H1" s="104"/>
      <c r="I1" s="104"/>
      <c r="J1" s="104"/>
      <c r="K1" s="104"/>
      <c r="L1" s="104"/>
      <c r="M1" s="104"/>
      <c r="N1" s="104"/>
      <c r="O1" s="104"/>
      <c r="P1" s="104"/>
      <c r="Q1" s="104"/>
      <c r="R1" s="104"/>
      <c r="S1" s="104"/>
      <c r="T1" s="104"/>
      <c r="U1" s="104"/>
      <c r="V1" s="105" t="s">
        <v>1</v>
      </c>
      <c r="W1" s="105"/>
      <c r="X1" s="105"/>
      <c r="Y1" s="105"/>
      <c r="Z1" s="106" t="s">
        <v>2</v>
      </c>
      <c r="AA1" s="106"/>
      <c r="AB1" s="107" t="s">
        <v>3</v>
      </c>
      <c r="AC1" s="107"/>
      <c r="AD1" s="107"/>
      <c r="AE1" s="108" t="s">
        <v>4</v>
      </c>
      <c r="AF1" s="108"/>
      <c r="AG1" s="108"/>
      <c r="AH1" s="108"/>
      <c r="AI1" s="50" t="s">
        <v>5</v>
      </c>
    </row>
    <row r="2" spans="1:36" ht="18" customHeight="1" x14ac:dyDescent="0.7">
      <c r="E2" s="104" t="s">
        <v>6</v>
      </c>
      <c r="F2" s="104"/>
      <c r="G2" s="104"/>
      <c r="H2" s="104"/>
      <c r="I2" s="104"/>
      <c r="J2" s="104"/>
      <c r="K2" s="104"/>
      <c r="L2" s="104"/>
      <c r="M2" s="104"/>
      <c r="N2" s="104"/>
      <c r="O2" s="104"/>
      <c r="P2" s="104"/>
      <c r="Q2" s="104"/>
      <c r="R2" s="104"/>
      <c r="S2" s="104"/>
      <c r="T2" s="104"/>
      <c r="U2" s="104"/>
      <c r="V2" s="105" t="s">
        <v>7</v>
      </c>
      <c r="W2" s="105"/>
      <c r="X2" s="105"/>
      <c r="Y2" s="105"/>
      <c r="Z2" s="109" t="s">
        <v>8</v>
      </c>
      <c r="AA2" s="109"/>
      <c r="AB2" s="107" t="s">
        <v>9</v>
      </c>
      <c r="AC2" s="107"/>
      <c r="AD2" s="107"/>
      <c r="AE2" s="108" t="s">
        <v>10</v>
      </c>
      <c r="AF2" s="108"/>
      <c r="AG2" s="108"/>
      <c r="AH2" s="108"/>
      <c r="AI2" s="110" t="s">
        <v>11</v>
      </c>
    </row>
    <row r="3" spans="1:36" ht="18" customHeight="1" x14ac:dyDescent="0.7">
      <c r="A3" s="48" t="s">
        <v>61</v>
      </c>
      <c r="B3" s="1">
        <v>1</v>
      </c>
      <c r="E3" s="104"/>
      <c r="F3" s="104"/>
      <c r="G3" s="104"/>
      <c r="H3" s="104"/>
      <c r="I3" s="104"/>
      <c r="J3" s="104"/>
      <c r="K3" s="104"/>
      <c r="L3" s="104"/>
      <c r="M3" s="104"/>
      <c r="N3" s="104"/>
      <c r="O3" s="104"/>
      <c r="P3" s="104"/>
      <c r="Q3" s="104"/>
      <c r="R3" s="104"/>
      <c r="S3" s="104"/>
      <c r="T3" s="104"/>
      <c r="U3" s="104"/>
      <c r="V3" s="105"/>
      <c r="W3" s="105"/>
      <c r="X3" s="105"/>
      <c r="Y3" s="105"/>
      <c r="Z3" s="109"/>
      <c r="AA3" s="109"/>
      <c r="AB3" s="107"/>
      <c r="AC3" s="107"/>
      <c r="AD3" s="107"/>
      <c r="AE3" s="108"/>
      <c r="AF3" s="108"/>
      <c r="AG3" s="108"/>
      <c r="AH3" s="108"/>
      <c r="AI3" s="110"/>
    </row>
    <row r="4" spans="1:36" ht="18" customHeight="1" x14ac:dyDescent="0.7">
      <c r="A4" s="48" t="s">
        <v>62</v>
      </c>
      <c r="B4" s="1">
        <f>COUNTIF(E11:E600,"なし")</f>
        <v>0</v>
      </c>
      <c r="E4" s="111" t="s">
        <v>12</v>
      </c>
      <c r="F4" s="111" t="s">
        <v>13</v>
      </c>
      <c r="G4" s="111" t="s">
        <v>14</v>
      </c>
      <c r="H4" s="111" t="s">
        <v>15</v>
      </c>
      <c r="I4" s="111" t="s">
        <v>16</v>
      </c>
      <c r="J4" s="111" t="s">
        <v>17</v>
      </c>
      <c r="K4" s="111" t="s">
        <v>18</v>
      </c>
      <c r="L4" s="111" t="s">
        <v>19</v>
      </c>
      <c r="M4" s="111" t="s">
        <v>20</v>
      </c>
      <c r="N4" s="111" t="s">
        <v>21</v>
      </c>
      <c r="O4" s="111" t="s">
        <v>22</v>
      </c>
      <c r="P4" s="111" t="s">
        <v>23</v>
      </c>
      <c r="Q4" s="111" t="s">
        <v>24</v>
      </c>
      <c r="R4" s="111" t="s">
        <v>25</v>
      </c>
      <c r="S4" s="111" t="s">
        <v>26</v>
      </c>
      <c r="T4" s="111" t="s">
        <v>27</v>
      </c>
      <c r="U4" s="111" t="s">
        <v>28</v>
      </c>
      <c r="V4" s="111" t="s">
        <v>29</v>
      </c>
      <c r="W4" s="111" t="s">
        <v>30</v>
      </c>
      <c r="X4" s="111" t="s">
        <v>31</v>
      </c>
      <c r="Y4" s="111" t="s">
        <v>32</v>
      </c>
      <c r="Z4" s="111" t="s">
        <v>33</v>
      </c>
      <c r="AA4" s="111" t="s">
        <v>34</v>
      </c>
      <c r="AB4" s="111" t="s">
        <v>35</v>
      </c>
      <c r="AC4" s="111" t="s">
        <v>36</v>
      </c>
      <c r="AD4" s="111" t="s">
        <v>37</v>
      </c>
      <c r="AE4" s="111" t="s">
        <v>38</v>
      </c>
      <c r="AF4" s="111" t="s">
        <v>805</v>
      </c>
      <c r="AG4" s="111" t="s">
        <v>40</v>
      </c>
      <c r="AH4" s="111" t="s">
        <v>41</v>
      </c>
      <c r="AI4" s="111" t="s">
        <v>11</v>
      </c>
    </row>
    <row r="5" spans="1:36" ht="18" customHeight="1" x14ac:dyDescent="0.7">
      <c r="A5" s="48" t="s">
        <v>63</v>
      </c>
      <c r="B5" s="1">
        <f>B3-B4</f>
        <v>1</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6" ht="18" customHeight="1" x14ac:dyDescent="0.7">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6" ht="18" customHeight="1" x14ac:dyDescent="0.7">
      <c r="A7" s="51" t="s">
        <v>61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6" ht="18" customHeight="1" x14ac:dyDescent="0.7">
      <c r="A8" s="52">
        <f>B5</f>
        <v>1</v>
      </c>
      <c r="D8" s="53" t="s">
        <v>64</v>
      </c>
      <c r="E8" s="54">
        <f t="shared" ref="E8:AI8" si="0">COUNT(E11:E600)</f>
        <v>1</v>
      </c>
      <c r="F8" s="54">
        <f t="shared" si="0"/>
        <v>0</v>
      </c>
      <c r="G8" s="54">
        <f t="shared" si="0"/>
        <v>1</v>
      </c>
      <c r="H8" s="54">
        <f t="shared" si="0"/>
        <v>1</v>
      </c>
      <c r="I8" s="54">
        <f t="shared" si="0"/>
        <v>0</v>
      </c>
      <c r="J8" s="54">
        <f t="shared" si="0"/>
        <v>0</v>
      </c>
      <c r="K8" s="54">
        <f t="shared" si="0"/>
        <v>1</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0</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1</v>
      </c>
      <c r="H9" s="55">
        <f t="shared" si="1"/>
        <v>1</v>
      </c>
      <c r="I9" s="55">
        <f t="shared" si="1"/>
        <v>0</v>
      </c>
      <c r="J9" s="55">
        <f t="shared" si="1"/>
        <v>0</v>
      </c>
      <c r="K9" s="55">
        <f t="shared" si="1"/>
        <v>1</v>
      </c>
      <c r="L9" s="55">
        <f t="shared" si="1"/>
        <v>0</v>
      </c>
      <c r="M9" s="55">
        <f t="shared" si="1"/>
        <v>0</v>
      </c>
      <c r="N9" s="55">
        <f t="shared" si="1"/>
        <v>1</v>
      </c>
      <c r="O9" s="55">
        <f t="shared" si="1"/>
        <v>1</v>
      </c>
      <c r="P9" s="55">
        <f t="shared" si="1"/>
        <v>0</v>
      </c>
      <c r="Q9" s="55">
        <f t="shared" si="1"/>
        <v>0</v>
      </c>
      <c r="R9" s="55">
        <f t="shared" si="1"/>
        <v>0</v>
      </c>
      <c r="S9" s="55">
        <f t="shared" si="1"/>
        <v>0</v>
      </c>
      <c r="T9" s="55">
        <f t="shared" si="1"/>
        <v>0</v>
      </c>
      <c r="U9" s="55">
        <f t="shared" si="1"/>
        <v>0</v>
      </c>
      <c r="V9" s="55">
        <f t="shared" si="1"/>
        <v>1</v>
      </c>
      <c r="W9" s="55">
        <f t="shared" si="1"/>
        <v>0</v>
      </c>
      <c r="X9" s="55">
        <f t="shared" si="1"/>
        <v>0</v>
      </c>
      <c r="Y9" s="55">
        <f t="shared" si="1"/>
        <v>0</v>
      </c>
      <c r="Z9" s="55">
        <f t="shared" si="1"/>
        <v>0</v>
      </c>
      <c r="AA9" s="55">
        <f t="shared" si="1"/>
        <v>0</v>
      </c>
      <c r="AB9" s="55">
        <f t="shared" si="1"/>
        <v>1</v>
      </c>
      <c r="AC9" s="55">
        <f t="shared" si="1"/>
        <v>1</v>
      </c>
      <c r="AD9" s="55">
        <f t="shared" si="1"/>
        <v>0</v>
      </c>
      <c r="AE9" s="55">
        <f t="shared" si="1"/>
        <v>0</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1803</v>
      </c>
      <c r="C11" s="2" t="s">
        <v>73</v>
      </c>
      <c r="D11" s="57">
        <v>43735</v>
      </c>
      <c r="E11" s="2">
        <v>1</v>
      </c>
      <c r="G11" s="2">
        <v>1</v>
      </c>
      <c r="H11" s="2">
        <v>1</v>
      </c>
      <c r="K11" s="2">
        <v>1</v>
      </c>
      <c r="N11" s="2">
        <v>1</v>
      </c>
      <c r="O11" s="2">
        <v>1</v>
      </c>
      <c r="V11" s="2">
        <v>1</v>
      </c>
      <c r="AB11" s="2">
        <v>1</v>
      </c>
      <c r="AC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4" spans="4:4" ht="18" customHeight="1" x14ac:dyDescent="0.7">
      <c r="D24"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F358-69D4-44FF-9CC5-BD82D855F1B7}">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B16" sqref="B16"/>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2278</v>
      </c>
      <c r="E1" s="104" t="s">
        <v>0</v>
      </c>
      <c r="F1" s="104"/>
      <c r="G1" s="104"/>
      <c r="H1" s="104"/>
      <c r="I1" s="104"/>
      <c r="J1" s="104"/>
      <c r="K1" s="104"/>
      <c r="L1" s="104"/>
      <c r="M1" s="104"/>
      <c r="N1" s="104"/>
      <c r="O1" s="104"/>
      <c r="P1" s="104"/>
      <c r="Q1" s="104"/>
      <c r="R1" s="104"/>
      <c r="S1" s="104"/>
      <c r="T1" s="104"/>
      <c r="U1" s="104"/>
      <c r="V1" s="105" t="s">
        <v>1</v>
      </c>
      <c r="W1" s="105"/>
      <c r="X1" s="105"/>
      <c r="Y1" s="105"/>
      <c r="Z1" s="106" t="s">
        <v>2</v>
      </c>
      <c r="AA1" s="106"/>
      <c r="AB1" s="107" t="s">
        <v>3</v>
      </c>
      <c r="AC1" s="107"/>
      <c r="AD1" s="107"/>
      <c r="AE1" s="108" t="s">
        <v>4</v>
      </c>
      <c r="AF1" s="108"/>
      <c r="AG1" s="108"/>
      <c r="AH1" s="108"/>
      <c r="AI1" s="50" t="s">
        <v>5</v>
      </c>
    </row>
    <row r="2" spans="1:36" ht="18" customHeight="1" x14ac:dyDescent="0.7">
      <c r="E2" s="104" t="s">
        <v>6</v>
      </c>
      <c r="F2" s="104"/>
      <c r="G2" s="104"/>
      <c r="H2" s="104"/>
      <c r="I2" s="104"/>
      <c r="J2" s="104"/>
      <c r="K2" s="104"/>
      <c r="L2" s="104"/>
      <c r="M2" s="104"/>
      <c r="N2" s="104"/>
      <c r="O2" s="104"/>
      <c r="P2" s="104"/>
      <c r="Q2" s="104"/>
      <c r="R2" s="104"/>
      <c r="S2" s="104"/>
      <c r="T2" s="104"/>
      <c r="U2" s="104"/>
      <c r="V2" s="105" t="s">
        <v>7</v>
      </c>
      <c r="W2" s="105"/>
      <c r="X2" s="105"/>
      <c r="Y2" s="105"/>
      <c r="Z2" s="109" t="s">
        <v>8</v>
      </c>
      <c r="AA2" s="109"/>
      <c r="AB2" s="107" t="s">
        <v>9</v>
      </c>
      <c r="AC2" s="107"/>
      <c r="AD2" s="107"/>
      <c r="AE2" s="108" t="s">
        <v>10</v>
      </c>
      <c r="AF2" s="108"/>
      <c r="AG2" s="108"/>
      <c r="AH2" s="108"/>
      <c r="AI2" s="110" t="s">
        <v>11</v>
      </c>
    </row>
    <row r="3" spans="1:36" ht="18" customHeight="1" x14ac:dyDescent="0.7">
      <c r="A3" s="48" t="s">
        <v>61</v>
      </c>
      <c r="B3" s="1">
        <v>1</v>
      </c>
      <c r="E3" s="104"/>
      <c r="F3" s="104"/>
      <c r="G3" s="104"/>
      <c r="H3" s="104"/>
      <c r="I3" s="104"/>
      <c r="J3" s="104"/>
      <c r="K3" s="104"/>
      <c r="L3" s="104"/>
      <c r="M3" s="104"/>
      <c r="N3" s="104"/>
      <c r="O3" s="104"/>
      <c r="P3" s="104"/>
      <c r="Q3" s="104"/>
      <c r="R3" s="104"/>
      <c r="S3" s="104"/>
      <c r="T3" s="104"/>
      <c r="U3" s="104"/>
      <c r="V3" s="105"/>
      <c r="W3" s="105"/>
      <c r="X3" s="105"/>
      <c r="Y3" s="105"/>
      <c r="Z3" s="109"/>
      <c r="AA3" s="109"/>
      <c r="AB3" s="107"/>
      <c r="AC3" s="107"/>
      <c r="AD3" s="107"/>
      <c r="AE3" s="108"/>
      <c r="AF3" s="108"/>
      <c r="AG3" s="108"/>
      <c r="AH3" s="108"/>
      <c r="AI3" s="110"/>
    </row>
    <row r="4" spans="1:36" ht="18" customHeight="1" x14ac:dyDescent="0.7">
      <c r="A4" s="48" t="s">
        <v>62</v>
      </c>
      <c r="B4" s="1">
        <f>COUNTIF(E11:E600,"なし")</f>
        <v>0</v>
      </c>
      <c r="E4" s="111" t="s">
        <v>12</v>
      </c>
      <c r="F4" s="111" t="s">
        <v>13</v>
      </c>
      <c r="G4" s="111" t="s">
        <v>14</v>
      </c>
      <c r="H4" s="111" t="s">
        <v>15</v>
      </c>
      <c r="I4" s="111" t="s">
        <v>16</v>
      </c>
      <c r="J4" s="111" t="s">
        <v>17</v>
      </c>
      <c r="K4" s="111" t="s">
        <v>18</v>
      </c>
      <c r="L4" s="111" t="s">
        <v>19</v>
      </c>
      <c r="M4" s="111" t="s">
        <v>20</v>
      </c>
      <c r="N4" s="111" t="s">
        <v>21</v>
      </c>
      <c r="O4" s="111" t="s">
        <v>22</v>
      </c>
      <c r="P4" s="111" t="s">
        <v>23</v>
      </c>
      <c r="Q4" s="111" t="s">
        <v>24</v>
      </c>
      <c r="R4" s="111" t="s">
        <v>25</v>
      </c>
      <c r="S4" s="111" t="s">
        <v>26</v>
      </c>
      <c r="T4" s="111" t="s">
        <v>27</v>
      </c>
      <c r="U4" s="111" t="s">
        <v>28</v>
      </c>
      <c r="V4" s="111" t="s">
        <v>29</v>
      </c>
      <c r="W4" s="111" t="s">
        <v>30</v>
      </c>
      <c r="X4" s="111" t="s">
        <v>31</v>
      </c>
      <c r="Y4" s="111" t="s">
        <v>32</v>
      </c>
      <c r="Z4" s="111" t="s">
        <v>33</v>
      </c>
      <c r="AA4" s="111" t="s">
        <v>34</v>
      </c>
      <c r="AB4" s="111" t="s">
        <v>35</v>
      </c>
      <c r="AC4" s="111" t="s">
        <v>36</v>
      </c>
      <c r="AD4" s="111" t="s">
        <v>37</v>
      </c>
      <c r="AE4" s="111" t="s">
        <v>38</v>
      </c>
      <c r="AF4" s="111" t="s">
        <v>805</v>
      </c>
      <c r="AG4" s="111" t="s">
        <v>40</v>
      </c>
      <c r="AH4" s="111" t="s">
        <v>41</v>
      </c>
      <c r="AI4" s="111" t="s">
        <v>11</v>
      </c>
    </row>
    <row r="5" spans="1:36" ht="18" customHeight="1" x14ac:dyDescent="0.7">
      <c r="A5" s="48" t="s">
        <v>63</v>
      </c>
      <c r="B5" s="1">
        <f>B3-B4</f>
        <v>1</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6" ht="18" customHeight="1" x14ac:dyDescent="0.7">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6" ht="18" customHeight="1" x14ac:dyDescent="0.7">
      <c r="A7" s="51" t="s">
        <v>61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6" ht="18" customHeight="1" x14ac:dyDescent="0.7">
      <c r="A8" s="52">
        <f>B5</f>
        <v>1</v>
      </c>
      <c r="D8" s="53" t="s">
        <v>64</v>
      </c>
      <c r="E8" s="54">
        <f t="shared" ref="E8:AI8" si="0">COUNT(E11:E600)</f>
        <v>1</v>
      </c>
      <c r="F8" s="54">
        <f t="shared" si="0"/>
        <v>0</v>
      </c>
      <c r="G8" s="54">
        <f t="shared" si="0"/>
        <v>1</v>
      </c>
      <c r="H8" s="54">
        <f t="shared" si="0"/>
        <v>0</v>
      </c>
      <c r="I8" s="54">
        <f t="shared" si="0"/>
        <v>1</v>
      </c>
      <c r="J8" s="54">
        <f t="shared" si="0"/>
        <v>1</v>
      </c>
      <c r="K8" s="54">
        <f t="shared" si="0"/>
        <v>1</v>
      </c>
      <c r="L8" s="54">
        <f t="shared" si="0"/>
        <v>0</v>
      </c>
      <c r="M8" s="54">
        <f t="shared" si="0"/>
        <v>0</v>
      </c>
      <c r="N8" s="54">
        <f t="shared" si="0"/>
        <v>0</v>
      </c>
      <c r="O8" s="54">
        <f t="shared" si="0"/>
        <v>0</v>
      </c>
      <c r="P8" s="54">
        <f t="shared" si="0"/>
        <v>0</v>
      </c>
      <c r="Q8" s="54">
        <f t="shared" si="0"/>
        <v>0</v>
      </c>
      <c r="R8" s="54">
        <f t="shared" si="0"/>
        <v>1</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1</v>
      </c>
      <c r="H9" s="55">
        <f t="shared" si="1"/>
        <v>0</v>
      </c>
      <c r="I9" s="55">
        <f t="shared" si="1"/>
        <v>1</v>
      </c>
      <c r="J9" s="55">
        <f t="shared" si="1"/>
        <v>1</v>
      </c>
      <c r="K9" s="55">
        <f t="shared" si="1"/>
        <v>1</v>
      </c>
      <c r="L9" s="55">
        <f t="shared" si="1"/>
        <v>0</v>
      </c>
      <c r="M9" s="55">
        <f t="shared" si="1"/>
        <v>0</v>
      </c>
      <c r="N9" s="55">
        <f t="shared" si="1"/>
        <v>0</v>
      </c>
      <c r="O9" s="55">
        <f t="shared" si="1"/>
        <v>0</v>
      </c>
      <c r="P9" s="55">
        <f t="shared" si="1"/>
        <v>0</v>
      </c>
      <c r="Q9" s="55">
        <f t="shared" si="1"/>
        <v>0</v>
      </c>
      <c r="R9" s="55">
        <f t="shared" si="1"/>
        <v>1</v>
      </c>
      <c r="S9" s="55">
        <f t="shared" si="1"/>
        <v>0</v>
      </c>
      <c r="T9" s="55">
        <f t="shared" si="1"/>
        <v>0</v>
      </c>
      <c r="U9" s="55">
        <f t="shared" si="1"/>
        <v>0</v>
      </c>
      <c r="V9" s="55">
        <f t="shared" si="1"/>
        <v>0</v>
      </c>
      <c r="W9" s="55">
        <f t="shared" si="1"/>
        <v>0</v>
      </c>
      <c r="X9" s="55">
        <f t="shared" si="1"/>
        <v>0</v>
      </c>
      <c r="Y9" s="55">
        <f t="shared" si="1"/>
        <v>0</v>
      </c>
      <c r="Z9" s="55">
        <f t="shared" si="1"/>
        <v>0</v>
      </c>
      <c r="AA9" s="55">
        <f t="shared" si="1"/>
        <v>0</v>
      </c>
      <c r="AB9" s="55">
        <f t="shared" si="1"/>
        <v>0</v>
      </c>
      <c r="AC9" s="55">
        <f t="shared" si="1"/>
        <v>0</v>
      </c>
      <c r="AD9" s="55">
        <f t="shared" si="1"/>
        <v>0</v>
      </c>
      <c r="AE9" s="55">
        <f t="shared" si="1"/>
        <v>0</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2279</v>
      </c>
      <c r="C11" s="2" t="s">
        <v>2280</v>
      </c>
      <c r="D11" s="57" t="s">
        <v>1829</v>
      </c>
      <c r="E11" s="2">
        <v>1</v>
      </c>
      <c r="G11" s="2">
        <v>1</v>
      </c>
      <c r="I11" s="2">
        <v>1</v>
      </c>
      <c r="J11" s="2">
        <v>1</v>
      </c>
      <c r="K11" s="2">
        <v>1</v>
      </c>
      <c r="R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4" spans="4:4" ht="18" customHeight="1" x14ac:dyDescent="0.7">
      <c r="D24"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E1:U1"/>
    <mergeCell ref="V1:Y1"/>
    <mergeCell ref="Z1:AA1"/>
    <mergeCell ref="AB1:AD1"/>
    <mergeCell ref="AE1:AH1"/>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N4:N7"/>
    <mergeCell ref="O4:O7"/>
    <mergeCell ref="P4:P7"/>
    <mergeCell ref="Q4:Q7"/>
    <mergeCell ref="R4:R7"/>
    <mergeCell ref="S4:S7"/>
    <mergeCell ref="T4:T7"/>
    <mergeCell ref="U4:U7"/>
    <mergeCell ref="V4:V7"/>
    <mergeCell ref="W4:W7"/>
    <mergeCell ref="X4:X7"/>
    <mergeCell ref="AF4:AF7"/>
    <mergeCell ref="AG4:AG7"/>
    <mergeCell ref="AH4:AH7"/>
    <mergeCell ref="AI4:AI7"/>
    <mergeCell ref="Z4:Z7"/>
    <mergeCell ref="AA4:AA7"/>
    <mergeCell ref="AB4:AB7"/>
    <mergeCell ref="AC4:AC7"/>
    <mergeCell ref="AD4:AD7"/>
    <mergeCell ref="AE4:AE7"/>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AME296"/>
  <sheetViews>
    <sheetView zoomScale="60" zoomScaleNormal="60" workbookViewId="0">
      <pane xSplit="5" ySplit="10" topLeftCell="F11" activePane="bottomRight" state="frozen"/>
      <selection pane="topRight" activeCell="E1" sqref="E1"/>
      <selection pane="bottomLeft" activeCell="A11" sqref="A11"/>
      <selection pane="bottomRight" activeCell="B1" sqref="B1"/>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19" width="9.125" style="1"/>
    <col min="1020" max="1020" width="9" customWidth="1"/>
    <col min="1021" max="1026" width="8.625" customWidth="1"/>
  </cols>
  <sheetData>
    <row r="1" spans="1:36" ht="18" customHeight="1" x14ac:dyDescent="0.7">
      <c r="B1" s="49" t="s">
        <v>60</v>
      </c>
      <c r="C1" s="60"/>
      <c r="F1" s="104" t="s">
        <v>0</v>
      </c>
      <c r="G1" s="104"/>
      <c r="H1" s="104"/>
      <c r="I1" s="104"/>
      <c r="J1" s="104"/>
      <c r="K1" s="104"/>
      <c r="L1" s="104"/>
      <c r="M1" s="104"/>
      <c r="N1" s="104"/>
      <c r="O1" s="104"/>
      <c r="P1" s="104"/>
      <c r="Q1" s="104"/>
      <c r="R1" s="104"/>
      <c r="S1" s="104"/>
      <c r="T1" s="104"/>
      <c r="U1" s="104"/>
      <c r="V1" s="104"/>
      <c r="W1" s="105" t="s">
        <v>1</v>
      </c>
      <c r="X1" s="105"/>
      <c r="Y1" s="105"/>
      <c r="Z1" s="105"/>
      <c r="AA1" s="106" t="s">
        <v>2</v>
      </c>
      <c r="AB1" s="106"/>
      <c r="AC1" s="107" t="s">
        <v>3</v>
      </c>
      <c r="AD1" s="107"/>
      <c r="AE1" s="107"/>
      <c r="AF1" s="108" t="s">
        <v>4</v>
      </c>
      <c r="AG1" s="108"/>
      <c r="AH1" s="108"/>
      <c r="AI1" s="108"/>
      <c r="AJ1" s="50" t="s">
        <v>5</v>
      </c>
    </row>
    <row r="2" spans="1:36" ht="18" customHeight="1" x14ac:dyDescent="0.7">
      <c r="F2" s="104" t="s">
        <v>6</v>
      </c>
      <c r="G2" s="104"/>
      <c r="H2" s="104"/>
      <c r="I2" s="104"/>
      <c r="J2" s="104"/>
      <c r="K2" s="104"/>
      <c r="L2" s="104"/>
      <c r="M2" s="104"/>
      <c r="N2" s="104"/>
      <c r="O2" s="104"/>
      <c r="P2" s="104"/>
      <c r="Q2" s="104"/>
      <c r="R2" s="104"/>
      <c r="S2" s="104"/>
      <c r="T2" s="104"/>
      <c r="U2" s="104"/>
      <c r="V2" s="104"/>
      <c r="W2" s="105" t="s">
        <v>7</v>
      </c>
      <c r="X2" s="105"/>
      <c r="Y2" s="105"/>
      <c r="Z2" s="105"/>
      <c r="AA2" s="109" t="s">
        <v>8</v>
      </c>
      <c r="AB2" s="109"/>
      <c r="AC2" s="107" t="s">
        <v>9</v>
      </c>
      <c r="AD2" s="107"/>
      <c r="AE2" s="107"/>
      <c r="AF2" s="108" t="s">
        <v>10</v>
      </c>
      <c r="AG2" s="108"/>
      <c r="AH2" s="108"/>
      <c r="AI2" s="108"/>
      <c r="AJ2" s="110" t="s">
        <v>11</v>
      </c>
    </row>
    <row r="3" spans="1:36" ht="18" customHeight="1" x14ac:dyDescent="0.7">
      <c r="A3" s="48" t="s">
        <v>61</v>
      </c>
      <c r="B3" s="1">
        <v>20</v>
      </c>
      <c r="F3" s="104"/>
      <c r="G3" s="104"/>
      <c r="H3" s="104"/>
      <c r="I3" s="104"/>
      <c r="J3" s="104"/>
      <c r="K3" s="104"/>
      <c r="L3" s="104"/>
      <c r="M3" s="104"/>
      <c r="N3" s="104"/>
      <c r="O3" s="104"/>
      <c r="P3" s="104"/>
      <c r="Q3" s="104"/>
      <c r="R3" s="104"/>
      <c r="S3" s="104"/>
      <c r="T3" s="104"/>
      <c r="U3" s="104"/>
      <c r="V3" s="104"/>
      <c r="W3" s="105"/>
      <c r="X3" s="105"/>
      <c r="Y3" s="105"/>
      <c r="Z3" s="105"/>
      <c r="AA3" s="109"/>
      <c r="AB3" s="109"/>
      <c r="AC3" s="107"/>
      <c r="AD3" s="107"/>
      <c r="AE3" s="107"/>
      <c r="AF3" s="108"/>
      <c r="AG3" s="108"/>
      <c r="AH3" s="108"/>
      <c r="AI3" s="108"/>
      <c r="AJ3" s="110"/>
    </row>
    <row r="4" spans="1:36" ht="18" customHeight="1" x14ac:dyDescent="0.7">
      <c r="A4" s="48" t="s">
        <v>62</v>
      </c>
      <c r="B4" s="1">
        <f>COUNTIF(F18:F614,"なし")</f>
        <v>1</v>
      </c>
      <c r="F4" s="111" t="s">
        <v>12</v>
      </c>
      <c r="G4" s="111" t="s">
        <v>13</v>
      </c>
      <c r="H4" s="111" t="s">
        <v>14</v>
      </c>
      <c r="I4" s="111" t="s">
        <v>15</v>
      </c>
      <c r="J4" s="111" t="s">
        <v>16</v>
      </c>
      <c r="K4" s="111" t="s">
        <v>17</v>
      </c>
      <c r="L4" s="111" t="s">
        <v>18</v>
      </c>
      <c r="M4" s="111" t="s">
        <v>19</v>
      </c>
      <c r="N4" s="111" t="s">
        <v>20</v>
      </c>
      <c r="O4" s="111" t="s">
        <v>21</v>
      </c>
      <c r="P4" s="111" t="s">
        <v>22</v>
      </c>
      <c r="Q4" s="111" t="s">
        <v>23</v>
      </c>
      <c r="R4" s="111" t="s">
        <v>24</v>
      </c>
      <c r="S4" s="111" t="s">
        <v>25</v>
      </c>
      <c r="T4" s="111" t="s">
        <v>26</v>
      </c>
      <c r="U4" s="111" t="s">
        <v>27</v>
      </c>
      <c r="V4" s="111" t="s">
        <v>28</v>
      </c>
      <c r="W4" s="111" t="s">
        <v>29</v>
      </c>
      <c r="X4" s="111" t="s">
        <v>30</v>
      </c>
      <c r="Y4" s="111" t="s">
        <v>31</v>
      </c>
      <c r="Z4" s="111" t="s">
        <v>32</v>
      </c>
      <c r="AA4" s="111" t="s">
        <v>33</v>
      </c>
      <c r="AB4" s="111" t="s">
        <v>34</v>
      </c>
      <c r="AC4" s="111" t="s">
        <v>35</v>
      </c>
      <c r="AD4" s="111" t="s">
        <v>36</v>
      </c>
      <c r="AE4" s="111" t="s">
        <v>37</v>
      </c>
      <c r="AF4" s="111" t="s">
        <v>38</v>
      </c>
      <c r="AG4" s="111" t="s">
        <v>805</v>
      </c>
      <c r="AH4" s="111" t="s">
        <v>40</v>
      </c>
      <c r="AI4" s="111" t="s">
        <v>41</v>
      </c>
      <c r="AJ4" s="111" t="s">
        <v>11</v>
      </c>
    </row>
    <row r="5" spans="1:36" ht="18" customHeight="1" x14ac:dyDescent="0.7">
      <c r="A5" s="48" t="s">
        <v>63</v>
      </c>
      <c r="B5" s="1">
        <f>B3-B4</f>
        <v>19</v>
      </c>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1:36" ht="18" customHeight="1" x14ac:dyDescent="0.7">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row>
    <row r="7" spans="1:36" ht="18" customHeight="1" x14ac:dyDescent="0.7">
      <c r="A7" s="51" t="s">
        <v>61</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1:36" ht="18" customHeight="1" x14ac:dyDescent="0.7">
      <c r="A8" s="52">
        <f>B5</f>
        <v>19</v>
      </c>
      <c r="E8" s="53" t="s">
        <v>64</v>
      </c>
      <c r="F8" s="54">
        <f t="shared" ref="F8:AJ8" si="0">COUNT(F11:F614)</f>
        <v>15</v>
      </c>
      <c r="G8" s="54">
        <f t="shared" si="0"/>
        <v>3</v>
      </c>
      <c r="H8" s="54">
        <f t="shared" si="0"/>
        <v>4</v>
      </c>
      <c r="I8" s="54">
        <f t="shared" si="0"/>
        <v>3</v>
      </c>
      <c r="J8" s="54">
        <f t="shared" si="0"/>
        <v>3</v>
      </c>
      <c r="K8" s="54">
        <f t="shared" si="0"/>
        <v>4</v>
      </c>
      <c r="L8" s="54">
        <f t="shared" si="0"/>
        <v>4</v>
      </c>
      <c r="M8" s="54">
        <f t="shared" si="0"/>
        <v>3</v>
      </c>
      <c r="N8" s="54">
        <f t="shared" si="0"/>
        <v>6</v>
      </c>
      <c r="O8" s="54">
        <f t="shared" si="0"/>
        <v>5</v>
      </c>
      <c r="P8" s="54">
        <f t="shared" si="0"/>
        <v>3</v>
      </c>
      <c r="Q8" s="54">
        <f t="shared" si="0"/>
        <v>4</v>
      </c>
      <c r="R8" s="54">
        <f t="shared" si="0"/>
        <v>3</v>
      </c>
      <c r="S8" s="54">
        <f t="shared" si="0"/>
        <v>3</v>
      </c>
      <c r="T8" s="54">
        <f t="shared" si="0"/>
        <v>3</v>
      </c>
      <c r="U8" s="54">
        <f t="shared" si="0"/>
        <v>3</v>
      </c>
      <c r="V8" s="54">
        <f t="shared" si="0"/>
        <v>3</v>
      </c>
      <c r="W8" s="54">
        <f t="shared" si="0"/>
        <v>12</v>
      </c>
      <c r="X8" s="54">
        <f t="shared" si="0"/>
        <v>10</v>
      </c>
      <c r="Y8" s="54">
        <f t="shared" si="0"/>
        <v>2</v>
      </c>
      <c r="Z8" s="54">
        <f t="shared" si="0"/>
        <v>5</v>
      </c>
      <c r="AA8" s="54">
        <f t="shared" si="0"/>
        <v>1</v>
      </c>
      <c r="AB8" s="54">
        <f t="shared" si="0"/>
        <v>8</v>
      </c>
      <c r="AC8" s="54">
        <f t="shared" si="0"/>
        <v>9</v>
      </c>
      <c r="AD8" s="54">
        <f t="shared" si="0"/>
        <v>10</v>
      </c>
      <c r="AE8" s="54">
        <f t="shared" si="0"/>
        <v>0</v>
      </c>
      <c r="AF8" s="54">
        <f t="shared" si="0"/>
        <v>2</v>
      </c>
      <c r="AG8" s="54">
        <f t="shared" si="0"/>
        <v>4</v>
      </c>
      <c r="AH8" s="2">
        <f t="shared" si="0"/>
        <v>2</v>
      </c>
      <c r="AI8" s="2">
        <f t="shared" si="0"/>
        <v>0</v>
      </c>
      <c r="AJ8" s="54">
        <f t="shared" si="0"/>
        <v>15</v>
      </c>
    </row>
    <row r="9" spans="1:36" ht="18" customHeight="1" x14ac:dyDescent="0.7">
      <c r="C9" s="2" t="s">
        <v>2033</v>
      </c>
      <c r="E9" s="53" t="s">
        <v>65</v>
      </c>
      <c r="F9" s="55">
        <f t="shared" ref="F9:AJ9" si="1">F8/$A$8</f>
        <v>0.78947368421052633</v>
      </c>
      <c r="G9" s="55">
        <f t="shared" si="1"/>
        <v>0.15789473684210525</v>
      </c>
      <c r="H9" s="55">
        <f t="shared" si="1"/>
        <v>0.21052631578947367</v>
      </c>
      <c r="I9" s="55">
        <f t="shared" si="1"/>
        <v>0.15789473684210525</v>
      </c>
      <c r="J9" s="55">
        <f t="shared" si="1"/>
        <v>0.15789473684210525</v>
      </c>
      <c r="K9" s="55">
        <f t="shared" si="1"/>
        <v>0.21052631578947367</v>
      </c>
      <c r="L9" s="55">
        <f t="shared" si="1"/>
        <v>0.21052631578947367</v>
      </c>
      <c r="M9" s="55">
        <f t="shared" si="1"/>
        <v>0.15789473684210525</v>
      </c>
      <c r="N9" s="55">
        <f t="shared" si="1"/>
        <v>0.31578947368421051</v>
      </c>
      <c r="O9" s="55">
        <f t="shared" si="1"/>
        <v>0.26315789473684209</v>
      </c>
      <c r="P9" s="55">
        <f t="shared" si="1"/>
        <v>0.15789473684210525</v>
      </c>
      <c r="Q9" s="55">
        <f t="shared" si="1"/>
        <v>0.21052631578947367</v>
      </c>
      <c r="R9" s="55">
        <f t="shared" si="1"/>
        <v>0.15789473684210525</v>
      </c>
      <c r="S9" s="55">
        <f t="shared" si="1"/>
        <v>0.15789473684210525</v>
      </c>
      <c r="T9" s="55">
        <f t="shared" si="1"/>
        <v>0.15789473684210525</v>
      </c>
      <c r="U9" s="55">
        <f t="shared" si="1"/>
        <v>0.15789473684210525</v>
      </c>
      <c r="V9" s="55">
        <f t="shared" si="1"/>
        <v>0.15789473684210525</v>
      </c>
      <c r="W9" s="55">
        <f t="shared" si="1"/>
        <v>0.63157894736842102</v>
      </c>
      <c r="X9" s="55">
        <f t="shared" si="1"/>
        <v>0.52631578947368418</v>
      </c>
      <c r="Y9" s="55">
        <f t="shared" si="1"/>
        <v>0.10526315789473684</v>
      </c>
      <c r="Z9" s="55">
        <f t="shared" si="1"/>
        <v>0.26315789473684209</v>
      </c>
      <c r="AA9" s="55">
        <f t="shared" si="1"/>
        <v>5.2631578947368418E-2</v>
      </c>
      <c r="AB9" s="55">
        <f t="shared" si="1"/>
        <v>0.42105263157894735</v>
      </c>
      <c r="AC9" s="55">
        <f t="shared" si="1"/>
        <v>0.47368421052631576</v>
      </c>
      <c r="AD9" s="55">
        <f t="shared" si="1"/>
        <v>0.52631578947368418</v>
      </c>
      <c r="AE9" s="55">
        <f t="shared" si="1"/>
        <v>0</v>
      </c>
      <c r="AF9" s="55">
        <f t="shared" si="1"/>
        <v>0.10526315789473684</v>
      </c>
      <c r="AG9" s="55">
        <f t="shared" si="1"/>
        <v>0.21052631578947367</v>
      </c>
      <c r="AH9" s="56">
        <f t="shared" si="1"/>
        <v>0.10526315789473684</v>
      </c>
      <c r="AI9" s="56">
        <f t="shared" si="1"/>
        <v>0</v>
      </c>
      <c r="AJ9" s="55">
        <f t="shared" si="1"/>
        <v>0.78947368421052633</v>
      </c>
    </row>
    <row r="10" spans="1:36" ht="18" customHeight="1" x14ac:dyDescent="0.7">
      <c r="A10" s="48" t="s">
        <v>66</v>
      </c>
      <c r="B10" s="2" t="s">
        <v>67</v>
      </c>
      <c r="C10" s="2" t="s">
        <v>2034</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6" ht="18" customHeight="1" x14ac:dyDescent="0.7">
      <c r="A11" s="48" t="s">
        <v>71</v>
      </c>
      <c r="B11" s="63" t="s">
        <v>1804</v>
      </c>
      <c r="D11" s="2" t="s">
        <v>76</v>
      </c>
      <c r="E11" s="57">
        <v>43928</v>
      </c>
      <c r="F11" s="2">
        <v>1</v>
      </c>
      <c r="W11" s="2">
        <v>1</v>
      </c>
      <c r="X11" s="2">
        <v>1</v>
      </c>
      <c r="Z11" s="2">
        <v>1</v>
      </c>
      <c r="AB11" s="2">
        <v>1</v>
      </c>
      <c r="AC11" s="2">
        <v>1</v>
      </c>
      <c r="AD11" s="2">
        <v>1</v>
      </c>
      <c r="AF11" s="2">
        <v>1</v>
      </c>
      <c r="AG11" s="2">
        <v>1</v>
      </c>
      <c r="AH11" s="2">
        <v>1</v>
      </c>
      <c r="AJ11" s="2">
        <v>2</v>
      </c>
    </row>
    <row r="12" spans="1:36" ht="18" customHeight="1" x14ac:dyDescent="0.7">
      <c r="A12" s="48" t="s">
        <v>74</v>
      </c>
      <c r="B12" s="63" t="s">
        <v>1805</v>
      </c>
      <c r="D12" s="2" t="s">
        <v>76</v>
      </c>
      <c r="E12" s="57" t="s">
        <v>62</v>
      </c>
      <c r="F12" s="2">
        <v>1</v>
      </c>
      <c r="W12" s="2">
        <v>1</v>
      </c>
      <c r="AB12" s="2">
        <v>1</v>
      </c>
      <c r="AJ12" s="2">
        <v>4</v>
      </c>
    </row>
    <row r="13" spans="1:36" ht="18" customHeight="1" x14ac:dyDescent="0.7">
      <c r="A13" s="48" t="s">
        <v>77</v>
      </c>
      <c r="B13" s="63" t="s">
        <v>1806</v>
      </c>
      <c r="D13" s="2" t="s">
        <v>76</v>
      </c>
      <c r="E13" s="57" t="s">
        <v>62</v>
      </c>
      <c r="F13" s="2">
        <v>1</v>
      </c>
      <c r="W13" s="2">
        <v>1</v>
      </c>
      <c r="AB13" s="2">
        <v>1</v>
      </c>
      <c r="AJ13" s="2">
        <v>3</v>
      </c>
    </row>
    <row r="14" spans="1:36" ht="18" customHeight="1" x14ac:dyDescent="0.7">
      <c r="A14" s="48" t="s">
        <v>2032</v>
      </c>
      <c r="B14" s="63" t="s">
        <v>2028</v>
      </c>
      <c r="C14" s="2" t="s">
        <v>2023</v>
      </c>
      <c r="D14" s="2" t="s">
        <v>2029</v>
      </c>
      <c r="E14" s="57">
        <v>44287</v>
      </c>
      <c r="F14" s="2">
        <v>1</v>
      </c>
      <c r="W14" s="2">
        <v>1</v>
      </c>
      <c r="X14" s="2">
        <v>1</v>
      </c>
      <c r="Y14" s="2">
        <v>1</v>
      </c>
      <c r="Z14" s="2">
        <v>1</v>
      </c>
      <c r="AB14" s="2">
        <v>1</v>
      </c>
      <c r="AC14" s="2">
        <v>1</v>
      </c>
      <c r="AD14" s="2">
        <v>1</v>
      </c>
      <c r="AG14" s="2">
        <v>1</v>
      </c>
      <c r="AJ14" s="2">
        <v>2</v>
      </c>
    </row>
    <row r="15" spans="1:36" ht="18" customHeight="1" x14ac:dyDescent="0.7">
      <c r="A15" s="48" t="s">
        <v>81</v>
      </c>
      <c r="B15" s="58" t="s">
        <v>1807</v>
      </c>
      <c r="D15" s="2" t="s">
        <v>73</v>
      </c>
      <c r="E15" s="57">
        <v>43826</v>
      </c>
      <c r="F15" s="7"/>
      <c r="G15" s="7"/>
      <c r="H15" s="2">
        <v>1</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2">
        <v>1</v>
      </c>
    </row>
    <row r="16" spans="1:36" ht="18" customHeight="1" x14ac:dyDescent="0.7">
      <c r="A16" s="48" t="s">
        <v>83</v>
      </c>
      <c r="B16" s="58" t="s">
        <v>1808</v>
      </c>
      <c r="D16" s="2" t="s">
        <v>104</v>
      </c>
      <c r="E16" s="57">
        <v>44134</v>
      </c>
      <c r="F16" s="2">
        <v>1</v>
      </c>
      <c r="N16" s="2">
        <v>1</v>
      </c>
      <c r="O16" s="2">
        <v>1</v>
      </c>
      <c r="W16" s="2">
        <v>1</v>
      </c>
      <c r="AJ16" s="2">
        <v>1</v>
      </c>
    </row>
    <row r="17" spans="1:37" ht="18" customHeight="1" x14ac:dyDescent="0.7">
      <c r="A17" s="48" t="s">
        <v>85</v>
      </c>
      <c r="B17" s="58" t="s">
        <v>1809</v>
      </c>
      <c r="D17" s="2" t="s">
        <v>654</v>
      </c>
      <c r="E17" s="57">
        <v>44082</v>
      </c>
      <c r="F17" s="2">
        <v>1</v>
      </c>
      <c r="W17" s="2">
        <v>1</v>
      </c>
      <c r="X17" s="2">
        <v>1</v>
      </c>
      <c r="AB17" s="2">
        <v>1</v>
      </c>
      <c r="AC17" s="2">
        <v>1</v>
      </c>
      <c r="AD17" s="2">
        <v>1</v>
      </c>
      <c r="AJ17" s="2">
        <v>1</v>
      </c>
    </row>
    <row r="18" spans="1:37" ht="18" customHeight="1" x14ac:dyDescent="0.7">
      <c r="A18" s="48" t="s">
        <v>88</v>
      </c>
      <c r="B18" s="1" t="s">
        <v>1810</v>
      </c>
      <c r="D18" s="2" t="s">
        <v>73</v>
      </c>
      <c r="E18" s="57">
        <v>43780</v>
      </c>
      <c r="F18" s="2">
        <v>2</v>
      </c>
      <c r="K18" s="2">
        <v>1</v>
      </c>
      <c r="N18" s="2">
        <v>2</v>
      </c>
      <c r="Q18" s="2">
        <v>1</v>
      </c>
    </row>
    <row r="19" spans="1:37" ht="18" customHeight="1" x14ac:dyDescent="0.7">
      <c r="A19" s="48" t="s">
        <v>90</v>
      </c>
      <c r="B19" s="1" t="s">
        <v>1811</v>
      </c>
      <c r="D19" s="2" t="s">
        <v>1034</v>
      </c>
      <c r="E19" s="57">
        <v>44043</v>
      </c>
      <c r="AJ19" s="2">
        <v>6</v>
      </c>
    </row>
    <row r="20" spans="1:37" ht="18" customHeight="1" x14ac:dyDescent="0.7">
      <c r="A20" s="48" t="s">
        <v>93</v>
      </c>
      <c r="B20" s="1" t="s">
        <v>1812</v>
      </c>
      <c r="D20" s="2" t="s">
        <v>73</v>
      </c>
      <c r="E20" s="57">
        <v>43844</v>
      </c>
      <c r="F20" s="2">
        <v>1</v>
      </c>
      <c r="N20" s="2">
        <v>1</v>
      </c>
      <c r="O20" s="2">
        <v>1</v>
      </c>
      <c r="AD20" s="2">
        <v>1</v>
      </c>
      <c r="AJ20" s="2">
        <v>1</v>
      </c>
    </row>
    <row r="21" spans="1:37" ht="18" customHeight="1" x14ac:dyDescent="0.7">
      <c r="A21" s="48" t="s">
        <v>95</v>
      </c>
      <c r="B21" s="1" t="s">
        <v>1813</v>
      </c>
      <c r="D21" s="2" t="s">
        <v>162</v>
      </c>
      <c r="E21" s="57">
        <v>43811</v>
      </c>
      <c r="F21" s="2">
        <v>1</v>
      </c>
      <c r="W21" s="2">
        <v>1</v>
      </c>
      <c r="X21" s="2">
        <v>1</v>
      </c>
      <c r="Z21" s="2">
        <v>1</v>
      </c>
      <c r="AB21" s="2">
        <v>1</v>
      </c>
      <c r="AC21" s="2">
        <v>1</v>
      </c>
      <c r="AD21" s="2">
        <v>1</v>
      </c>
      <c r="AF21" s="2">
        <v>1</v>
      </c>
      <c r="AG21" s="2">
        <v>1</v>
      </c>
      <c r="AH21" s="2">
        <v>1</v>
      </c>
      <c r="AJ21" s="2">
        <v>1</v>
      </c>
    </row>
    <row r="22" spans="1:37" ht="18" customHeight="1" x14ac:dyDescent="0.7">
      <c r="A22" s="48" t="s">
        <v>96</v>
      </c>
      <c r="B22" s="1" t="s">
        <v>1814</v>
      </c>
      <c r="D22" s="2" t="s">
        <v>73</v>
      </c>
      <c r="E22" s="57">
        <v>43718</v>
      </c>
      <c r="F22" s="2">
        <v>1</v>
      </c>
      <c r="G22" s="2">
        <v>1</v>
      </c>
      <c r="H22" s="2">
        <v>1</v>
      </c>
      <c r="I22" s="2">
        <v>1</v>
      </c>
      <c r="J22" s="2">
        <v>1</v>
      </c>
      <c r="K22" s="2">
        <v>1</v>
      </c>
      <c r="L22" s="2">
        <v>1</v>
      </c>
      <c r="M22" s="2">
        <v>1</v>
      </c>
      <c r="N22" s="2">
        <v>1</v>
      </c>
      <c r="O22" s="2">
        <v>1</v>
      </c>
      <c r="P22" s="2">
        <v>1</v>
      </c>
      <c r="Q22" s="2">
        <v>1</v>
      </c>
      <c r="R22" s="2">
        <v>1</v>
      </c>
      <c r="S22" s="2">
        <v>1</v>
      </c>
      <c r="T22" s="2">
        <v>1</v>
      </c>
      <c r="U22" s="2">
        <v>1</v>
      </c>
      <c r="V22" s="2">
        <v>1</v>
      </c>
      <c r="W22" s="2">
        <v>1</v>
      </c>
      <c r="X22" s="2">
        <v>1</v>
      </c>
      <c r="AC22" s="2">
        <v>1</v>
      </c>
      <c r="AD22" s="2">
        <v>1</v>
      </c>
      <c r="AK22" s="59"/>
    </row>
    <row r="23" spans="1:37" ht="18" customHeight="1" x14ac:dyDescent="0.7">
      <c r="A23" s="48" t="s">
        <v>98</v>
      </c>
      <c r="B23" s="1" t="s">
        <v>1815</v>
      </c>
      <c r="D23" s="2" t="s">
        <v>76</v>
      </c>
      <c r="E23" s="57" t="s">
        <v>62</v>
      </c>
      <c r="F23" s="2">
        <v>1</v>
      </c>
      <c r="G23" s="2">
        <v>1</v>
      </c>
      <c r="H23" s="2">
        <v>1</v>
      </c>
      <c r="I23" s="2">
        <v>1</v>
      </c>
      <c r="J23" s="2">
        <v>1</v>
      </c>
      <c r="K23" s="2">
        <v>1</v>
      </c>
      <c r="L23" s="2">
        <v>1</v>
      </c>
      <c r="M23" s="2">
        <v>1</v>
      </c>
      <c r="N23" s="2">
        <v>1</v>
      </c>
      <c r="O23" s="2">
        <v>1</v>
      </c>
      <c r="P23" s="2">
        <v>1</v>
      </c>
      <c r="Q23" s="2">
        <v>1</v>
      </c>
      <c r="R23" s="2">
        <v>1</v>
      </c>
      <c r="S23" s="2">
        <v>1</v>
      </c>
      <c r="T23" s="2">
        <v>1</v>
      </c>
      <c r="U23" s="2">
        <v>1</v>
      </c>
      <c r="V23" s="2">
        <v>1</v>
      </c>
      <c r="W23" s="2">
        <v>1</v>
      </c>
      <c r="X23" s="2">
        <v>1</v>
      </c>
      <c r="AC23" s="2">
        <v>1</v>
      </c>
      <c r="AD23" s="2">
        <v>1</v>
      </c>
      <c r="AK23" s="59"/>
    </row>
    <row r="24" spans="1:37" ht="18" customHeight="1" x14ac:dyDescent="0.7">
      <c r="A24" s="48" t="s">
        <v>100</v>
      </c>
      <c r="B24" s="1" t="s">
        <v>1816</v>
      </c>
      <c r="D24" s="2" t="s">
        <v>73</v>
      </c>
      <c r="E24" s="57">
        <v>43819</v>
      </c>
      <c r="F24" s="2" t="s">
        <v>62</v>
      </c>
      <c r="AK24" s="59"/>
    </row>
    <row r="25" spans="1:37" ht="18" customHeight="1" x14ac:dyDescent="0.7">
      <c r="A25" s="48" t="s">
        <v>102</v>
      </c>
      <c r="B25" s="1" t="s">
        <v>1817</v>
      </c>
      <c r="D25" s="2" t="s">
        <v>104</v>
      </c>
      <c r="E25" s="57">
        <v>43997</v>
      </c>
      <c r="AJ25" s="2">
        <v>3</v>
      </c>
      <c r="AK25" s="59"/>
    </row>
    <row r="26" spans="1:37" ht="18" customHeight="1" x14ac:dyDescent="0.7">
      <c r="A26" s="48" t="s">
        <v>105</v>
      </c>
      <c r="B26" s="1" t="s">
        <v>1818</v>
      </c>
      <c r="D26" s="2" t="s">
        <v>73</v>
      </c>
      <c r="E26" s="57">
        <v>43735</v>
      </c>
      <c r="F26" s="2">
        <v>1</v>
      </c>
      <c r="G26" s="2">
        <v>1</v>
      </c>
      <c r="H26" s="2">
        <v>1</v>
      </c>
      <c r="I26" s="2">
        <v>1</v>
      </c>
      <c r="J26" s="2">
        <v>1</v>
      </c>
      <c r="K26" s="2">
        <v>1</v>
      </c>
      <c r="L26" s="2">
        <v>1</v>
      </c>
      <c r="M26" s="2">
        <v>1</v>
      </c>
      <c r="N26" s="2">
        <v>1</v>
      </c>
      <c r="O26" s="2">
        <v>1</v>
      </c>
      <c r="P26" s="2">
        <v>1</v>
      </c>
      <c r="Q26" s="2">
        <v>1</v>
      </c>
      <c r="R26" s="2">
        <v>1</v>
      </c>
      <c r="S26" s="2">
        <v>1</v>
      </c>
      <c r="T26" s="2">
        <v>1</v>
      </c>
      <c r="U26" s="2">
        <v>1</v>
      </c>
      <c r="V26" s="2">
        <v>1</v>
      </c>
      <c r="W26" s="2">
        <v>1</v>
      </c>
      <c r="X26" s="2">
        <v>1</v>
      </c>
      <c r="AC26" s="2">
        <v>1</v>
      </c>
      <c r="AD26" s="2">
        <v>1</v>
      </c>
    </row>
    <row r="27" spans="1:37" ht="18" customHeight="1" x14ac:dyDescent="0.7">
      <c r="A27" s="48" t="s">
        <v>108</v>
      </c>
      <c r="B27" s="1" t="s">
        <v>1819</v>
      </c>
      <c r="D27" s="2" t="s">
        <v>73</v>
      </c>
      <c r="E27" s="57">
        <v>43735</v>
      </c>
      <c r="F27" s="2">
        <v>1</v>
      </c>
      <c r="L27" s="2">
        <v>1</v>
      </c>
      <c r="AA27" s="2">
        <v>1</v>
      </c>
      <c r="AJ27" s="2">
        <v>1</v>
      </c>
    </row>
    <row r="28" spans="1:37" ht="18" customHeight="1" x14ac:dyDescent="0.7">
      <c r="A28" s="48" t="s">
        <v>111</v>
      </c>
      <c r="B28" s="1" t="s">
        <v>2030</v>
      </c>
      <c r="C28" s="2" t="s">
        <v>2023</v>
      </c>
      <c r="D28" s="2" t="s">
        <v>2031</v>
      </c>
      <c r="E28" s="57" t="s">
        <v>2025</v>
      </c>
      <c r="F28" s="2">
        <v>1</v>
      </c>
      <c r="W28" s="2">
        <v>1</v>
      </c>
      <c r="X28" s="2">
        <v>1</v>
      </c>
      <c r="Z28" s="2">
        <v>1</v>
      </c>
      <c r="AB28" s="2">
        <v>1</v>
      </c>
      <c r="AC28" s="2">
        <v>1</v>
      </c>
      <c r="AD28" s="2">
        <v>1</v>
      </c>
      <c r="AG28" s="2">
        <v>1</v>
      </c>
      <c r="AJ28" s="2">
        <v>1</v>
      </c>
    </row>
    <row r="29" spans="1:37" ht="18" customHeight="1" x14ac:dyDescent="0.7">
      <c r="A29" s="48" t="s">
        <v>113</v>
      </c>
      <c r="B29" s="1" t="s">
        <v>1820</v>
      </c>
      <c r="D29" s="2" t="s">
        <v>167</v>
      </c>
      <c r="E29" s="57" t="s">
        <v>62</v>
      </c>
      <c r="W29" s="2">
        <v>1</v>
      </c>
      <c r="X29" s="2">
        <v>1</v>
      </c>
      <c r="Y29" s="2">
        <v>1</v>
      </c>
      <c r="Z29" s="2">
        <v>1</v>
      </c>
      <c r="AC29" s="2">
        <v>1</v>
      </c>
      <c r="AD29" s="2">
        <v>1</v>
      </c>
      <c r="AJ29" s="2">
        <v>4</v>
      </c>
    </row>
    <row r="30" spans="1:37" ht="18" customHeight="1" x14ac:dyDescent="0.7">
      <c r="A30" s="48" t="s">
        <v>115</v>
      </c>
      <c r="B30" s="1" t="s">
        <v>1916</v>
      </c>
      <c r="D30" s="2" t="s">
        <v>1917</v>
      </c>
      <c r="E30" s="57">
        <v>44193</v>
      </c>
      <c r="F30" s="2">
        <v>1</v>
      </c>
      <c r="X30" s="2">
        <v>1</v>
      </c>
      <c r="AB30" s="2">
        <v>1</v>
      </c>
      <c r="AJ30" s="2">
        <v>3</v>
      </c>
    </row>
    <row r="31" spans="1:37" ht="18" customHeight="1" x14ac:dyDescent="0.7">
      <c r="E31" s="57"/>
    </row>
    <row r="32" spans="1:37" ht="18" customHeight="1" x14ac:dyDescent="0.7">
      <c r="C32" s="2">
        <f>COUNTA(C11:C30)</f>
        <v>2</v>
      </c>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3" spans="5:5" ht="18" customHeight="1" x14ac:dyDescent="0.7">
      <c r="E173" s="57"/>
    </row>
    <row r="174" spans="5:5" ht="18" customHeight="1" x14ac:dyDescent="0.7">
      <c r="E174" s="57"/>
    </row>
    <row r="175" spans="5:5" ht="18" customHeight="1" x14ac:dyDescent="0.7">
      <c r="E175" s="57"/>
    </row>
    <row r="176" spans="5:5" ht="18" customHeight="1" x14ac:dyDescent="0.7">
      <c r="E176" s="57"/>
    </row>
    <row r="177" spans="5:5" ht="18" customHeight="1" x14ac:dyDescent="0.7">
      <c r="E177" s="57"/>
    </row>
    <row r="178" spans="5:5" ht="18" customHeight="1" x14ac:dyDescent="0.7">
      <c r="E178"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6" spans="5:5" ht="18" customHeight="1" x14ac:dyDescent="0.7">
      <c r="E216" s="57"/>
    </row>
    <row r="217" spans="5:5" ht="18" customHeight="1" x14ac:dyDescent="0.7">
      <c r="E217" s="57"/>
    </row>
    <row r="218" spans="5:5" ht="18" customHeight="1" x14ac:dyDescent="0.7">
      <c r="E218" s="57"/>
    </row>
    <row r="219" spans="5:5" ht="18" customHeight="1" x14ac:dyDescent="0.7">
      <c r="E219" s="57"/>
    </row>
    <row r="220" spans="5:5" ht="18" customHeight="1" x14ac:dyDescent="0.7">
      <c r="E220"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7" spans="5:5" ht="18" customHeight="1" x14ac:dyDescent="0.7">
      <c r="E227" s="57"/>
    </row>
    <row r="228" spans="5:5" ht="18" customHeight="1" x14ac:dyDescent="0.7">
      <c r="E228" s="57"/>
    </row>
    <row r="229" spans="5:5" ht="18" customHeight="1" x14ac:dyDescent="0.7">
      <c r="E229" s="57"/>
    </row>
    <row r="231" spans="5:5" ht="18" customHeight="1" x14ac:dyDescent="0.7">
      <c r="E231"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8" spans="5:5" ht="18" customHeight="1" x14ac:dyDescent="0.7">
      <c r="E238" s="57"/>
    </row>
    <row r="239" spans="5:5" ht="18" customHeight="1" x14ac:dyDescent="0.7">
      <c r="E239" s="57"/>
    </row>
    <row r="240" spans="5:5" ht="18" customHeight="1" x14ac:dyDescent="0.7">
      <c r="E240" s="57"/>
    </row>
    <row r="242" spans="5:5" ht="18" customHeight="1" x14ac:dyDescent="0.7">
      <c r="E242"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5:5" ht="18" customHeight="1" x14ac:dyDescent="0.7">
      <c r="E257" s="57"/>
    </row>
    <row r="258" spans="5:5" ht="18" customHeight="1" x14ac:dyDescent="0.7">
      <c r="E258" s="57"/>
    </row>
    <row r="259" spans="5:5" ht="18" customHeight="1" x14ac:dyDescent="0.7">
      <c r="E259" s="57"/>
    </row>
    <row r="260" spans="5:5" ht="18" customHeight="1" x14ac:dyDescent="0.7">
      <c r="E260" s="57"/>
    </row>
    <row r="261" spans="5:5" ht="18" customHeight="1" x14ac:dyDescent="0.7">
      <c r="E261" s="57"/>
    </row>
    <row r="262" spans="5:5" ht="18" customHeight="1" x14ac:dyDescent="0.7">
      <c r="E262" s="57"/>
    </row>
    <row r="263" spans="5:5" ht="18" customHeight="1" x14ac:dyDescent="0.7">
      <c r="E263" s="57"/>
    </row>
    <row r="264" spans="5:5" ht="18" customHeight="1" x14ac:dyDescent="0.7">
      <c r="E264" s="57"/>
    </row>
    <row r="265" spans="5:5" ht="18" customHeight="1" x14ac:dyDescent="0.7">
      <c r="E265" s="57"/>
    </row>
    <row r="266" spans="5:5" ht="18" customHeight="1" x14ac:dyDescent="0.7">
      <c r="E266" s="57"/>
    </row>
    <row r="267" spans="5:5" ht="18" customHeight="1" x14ac:dyDescent="0.7">
      <c r="E267" s="57"/>
    </row>
    <row r="268" spans="5:5" ht="18" customHeight="1" x14ac:dyDescent="0.7">
      <c r="E268" s="57"/>
    </row>
    <row r="269" spans="5:5" ht="18" customHeight="1" x14ac:dyDescent="0.7">
      <c r="E269" s="57"/>
    </row>
    <row r="270" spans="5:5" ht="18" customHeight="1" x14ac:dyDescent="0.7">
      <c r="E270" s="57"/>
    </row>
    <row r="271" spans="5:5" ht="18" customHeight="1" x14ac:dyDescent="0.7">
      <c r="E271" s="57"/>
    </row>
    <row r="272" spans="5:5" ht="18" customHeight="1" x14ac:dyDescent="0.7">
      <c r="E272" s="57"/>
    </row>
    <row r="273" spans="4:5" ht="18" customHeight="1" x14ac:dyDescent="0.7">
      <c r="E273" s="57"/>
    </row>
    <row r="274" spans="4:5" ht="18" customHeight="1" x14ac:dyDescent="0.7">
      <c r="E274" s="57"/>
    </row>
    <row r="275" spans="4:5" ht="18" customHeight="1" x14ac:dyDescent="0.7">
      <c r="E275" s="57"/>
    </row>
    <row r="276" spans="4:5" ht="18" customHeight="1" x14ac:dyDescent="0.7">
      <c r="E276" s="57"/>
    </row>
    <row r="277" spans="4:5" ht="18" customHeight="1" x14ac:dyDescent="0.7">
      <c r="D277" s="57"/>
      <c r="E277" s="57"/>
    </row>
    <row r="278" spans="4:5" ht="18" customHeight="1" x14ac:dyDescent="0.7">
      <c r="E278" s="57"/>
    </row>
    <row r="279" spans="4:5" ht="18" customHeight="1" x14ac:dyDescent="0.7">
      <c r="E279" s="57"/>
    </row>
    <row r="280" spans="4:5" ht="18" customHeight="1" x14ac:dyDescent="0.7">
      <c r="E280" s="57"/>
    </row>
    <row r="281" spans="4:5" ht="18" customHeight="1" x14ac:dyDescent="0.7">
      <c r="E281" s="57"/>
    </row>
    <row r="282" spans="4:5" ht="18" customHeight="1" x14ac:dyDescent="0.7">
      <c r="E282" s="57"/>
    </row>
    <row r="284" spans="4:5" ht="18" customHeight="1" x14ac:dyDescent="0.7">
      <c r="E284" s="57"/>
    </row>
    <row r="285" spans="4:5" ht="18" customHeight="1" x14ac:dyDescent="0.7">
      <c r="E285" s="57"/>
    </row>
    <row r="286" spans="4:5" ht="18" customHeight="1" x14ac:dyDescent="0.7">
      <c r="E286" s="57"/>
    </row>
    <row r="288" spans="4:5" ht="18" customHeight="1" x14ac:dyDescent="0.7">
      <c r="E288" s="57"/>
    </row>
    <row r="289" spans="5:5" ht="18" customHeight="1" x14ac:dyDescent="0.7">
      <c r="E289" s="57"/>
    </row>
    <row r="290" spans="5:5" ht="18" customHeight="1" x14ac:dyDescent="0.7">
      <c r="E290" s="57"/>
    </row>
    <row r="293" spans="5:5" ht="18" customHeight="1" x14ac:dyDescent="0.7">
      <c r="E293" s="57"/>
    </row>
    <row r="294" spans="5:5" ht="18" customHeight="1" x14ac:dyDescent="0.7">
      <c r="E294" s="57"/>
    </row>
    <row r="295" spans="5:5" ht="18" customHeight="1" x14ac:dyDescent="0.7">
      <c r="E295" s="57"/>
    </row>
    <row r="296" spans="5:5" ht="18" customHeight="1" x14ac:dyDescent="0.7">
      <c r="E296"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r:id="rId1"/>
  <ignoredErrors>
    <ignoredError sqref="A11:A13 A14:A3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G380"/>
  <sheetViews>
    <sheetView zoomScale="70" zoomScaleNormal="70" workbookViewId="0">
      <pane xSplit="12" ySplit="10" topLeftCell="M262" activePane="bottomRight" state="frozen"/>
      <selection pane="topRight" activeCell="G1" sqref="G1"/>
      <selection pane="bottomLeft" activeCell="A11" sqref="A11"/>
      <selection pane="bottomRight" activeCell="M262" sqref="M262"/>
    </sheetView>
  </sheetViews>
  <sheetFormatPr defaultColWidth="9.125" defaultRowHeight="17.649999999999999" x14ac:dyDescent="0.7"/>
  <cols>
    <col min="1" max="1" width="9.125" style="48"/>
    <col min="2" max="2" width="51.375" style="1" customWidth="1"/>
    <col min="3" max="10" width="10.75" style="2" customWidth="1"/>
    <col min="11" max="11" width="9.75" style="2" customWidth="1"/>
    <col min="12" max="12" width="10.75" style="2" customWidth="1"/>
    <col min="13" max="43" width="12.75" style="2" customWidth="1"/>
    <col min="44" max="44" width="5.625" style="2" customWidth="1"/>
    <col min="45" max="89" width="5.625" style="1" customWidth="1"/>
    <col min="90" max="1021" width="9.125" style="1"/>
  </cols>
  <sheetData>
    <row r="1" spans="1:43" ht="18" customHeight="1" x14ac:dyDescent="0.7">
      <c r="B1" s="49" t="s">
        <v>46</v>
      </c>
      <c r="M1" s="104" t="s">
        <v>0</v>
      </c>
      <c r="N1" s="104"/>
      <c r="O1" s="104"/>
      <c r="P1" s="104"/>
      <c r="Q1" s="104"/>
      <c r="R1" s="104"/>
      <c r="S1" s="104"/>
      <c r="T1" s="104"/>
      <c r="U1" s="104"/>
      <c r="V1" s="104"/>
      <c r="W1" s="104"/>
      <c r="X1" s="104"/>
      <c r="Y1" s="104"/>
      <c r="Z1" s="104"/>
      <c r="AA1" s="104"/>
      <c r="AB1" s="104"/>
      <c r="AC1" s="104"/>
      <c r="AD1" s="105" t="s">
        <v>1</v>
      </c>
      <c r="AE1" s="105"/>
      <c r="AF1" s="105"/>
      <c r="AG1" s="105"/>
      <c r="AH1" s="106" t="s">
        <v>2</v>
      </c>
      <c r="AI1" s="106"/>
      <c r="AJ1" s="107" t="s">
        <v>3</v>
      </c>
      <c r="AK1" s="107"/>
      <c r="AL1" s="107"/>
      <c r="AM1" s="108" t="s">
        <v>4</v>
      </c>
      <c r="AN1" s="108"/>
      <c r="AO1" s="108"/>
      <c r="AP1" s="108"/>
      <c r="AQ1" s="50" t="s">
        <v>5</v>
      </c>
    </row>
    <row r="2" spans="1:43" ht="18" customHeight="1" x14ac:dyDescent="0.7">
      <c r="B2" s="1" t="s">
        <v>2109</v>
      </c>
      <c r="M2" s="104" t="s">
        <v>6</v>
      </c>
      <c r="N2" s="104"/>
      <c r="O2" s="104"/>
      <c r="P2" s="104"/>
      <c r="Q2" s="104"/>
      <c r="R2" s="104"/>
      <c r="S2" s="104"/>
      <c r="T2" s="104"/>
      <c r="U2" s="104"/>
      <c r="V2" s="104"/>
      <c r="W2" s="104"/>
      <c r="X2" s="104"/>
      <c r="Y2" s="104"/>
      <c r="Z2" s="104"/>
      <c r="AA2" s="104"/>
      <c r="AB2" s="104"/>
      <c r="AC2" s="104"/>
      <c r="AD2" s="105" t="s">
        <v>7</v>
      </c>
      <c r="AE2" s="105"/>
      <c r="AF2" s="105"/>
      <c r="AG2" s="105"/>
      <c r="AH2" s="109" t="s">
        <v>8</v>
      </c>
      <c r="AI2" s="109"/>
      <c r="AJ2" s="107" t="s">
        <v>9</v>
      </c>
      <c r="AK2" s="107"/>
      <c r="AL2" s="107"/>
      <c r="AM2" s="108" t="s">
        <v>10</v>
      </c>
      <c r="AN2" s="108"/>
      <c r="AO2" s="108"/>
      <c r="AP2" s="108"/>
      <c r="AQ2" s="110" t="s">
        <v>11</v>
      </c>
    </row>
    <row r="3" spans="1:43" ht="18" customHeight="1" x14ac:dyDescent="0.7">
      <c r="A3" s="48" t="s">
        <v>61</v>
      </c>
      <c r="B3" s="1">
        <v>368</v>
      </c>
      <c r="M3" s="104"/>
      <c r="N3" s="104"/>
      <c r="O3" s="104"/>
      <c r="P3" s="104"/>
      <c r="Q3" s="104"/>
      <c r="R3" s="104"/>
      <c r="S3" s="104"/>
      <c r="T3" s="104"/>
      <c r="U3" s="104"/>
      <c r="V3" s="104"/>
      <c r="W3" s="104"/>
      <c r="X3" s="104"/>
      <c r="Y3" s="104"/>
      <c r="Z3" s="104"/>
      <c r="AA3" s="104"/>
      <c r="AB3" s="104"/>
      <c r="AC3" s="104"/>
      <c r="AD3" s="105"/>
      <c r="AE3" s="105"/>
      <c r="AF3" s="105"/>
      <c r="AG3" s="105"/>
      <c r="AH3" s="109"/>
      <c r="AI3" s="109"/>
      <c r="AJ3" s="107"/>
      <c r="AK3" s="107"/>
      <c r="AL3" s="107"/>
      <c r="AM3" s="108"/>
      <c r="AN3" s="108"/>
      <c r="AO3" s="108"/>
      <c r="AP3" s="108"/>
      <c r="AQ3" s="110"/>
    </row>
    <row r="4" spans="1:43" ht="18" customHeight="1" x14ac:dyDescent="0.7">
      <c r="A4" s="48" t="s">
        <v>62</v>
      </c>
      <c r="B4" s="1">
        <f>COUNTIF(M11:M677,"なし")</f>
        <v>18</v>
      </c>
      <c r="M4" s="111" t="s">
        <v>12</v>
      </c>
      <c r="N4" s="111" t="s">
        <v>13</v>
      </c>
      <c r="O4" s="111" t="s">
        <v>14</v>
      </c>
      <c r="P4" s="111" t="s">
        <v>15</v>
      </c>
      <c r="Q4" s="111" t="s">
        <v>16</v>
      </c>
      <c r="R4" s="111" t="s">
        <v>17</v>
      </c>
      <c r="S4" s="111" t="s">
        <v>18</v>
      </c>
      <c r="T4" s="111" t="s">
        <v>19</v>
      </c>
      <c r="U4" s="111" t="s">
        <v>20</v>
      </c>
      <c r="V4" s="111" t="s">
        <v>21</v>
      </c>
      <c r="W4" s="111" t="s">
        <v>22</v>
      </c>
      <c r="X4" s="111" t="s">
        <v>23</v>
      </c>
      <c r="Y4" s="111" t="s">
        <v>24</v>
      </c>
      <c r="Z4" s="111" t="s">
        <v>25</v>
      </c>
      <c r="AA4" s="111" t="s">
        <v>26</v>
      </c>
      <c r="AB4" s="111" t="s">
        <v>27</v>
      </c>
      <c r="AC4" s="111" t="s">
        <v>28</v>
      </c>
      <c r="AD4" s="111" t="s">
        <v>29</v>
      </c>
      <c r="AE4" s="111" t="s">
        <v>30</v>
      </c>
      <c r="AF4" s="111" t="s">
        <v>31</v>
      </c>
      <c r="AG4" s="111" t="s">
        <v>32</v>
      </c>
      <c r="AH4" s="111" t="s">
        <v>33</v>
      </c>
      <c r="AI4" s="111" t="s">
        <v>34</v>
      </c>
      <c r="AJ4" s="111" t="s">
        <v>35</v>
      </c>
      <c r="AK4" s="111" t="s">
        <v>36</v>
      </c>
      <c r="AL4" s="111" t="s">
        <v>37</v>
      </c>
      <c r="AM4" s="111" t="s">
        <v>38</v>
      </c>
      <c r="AN4" s="111" t="s">
        <v>39</v>
      </c>
      <c r="AO4" s="111" t="s">
        <v>40</v>
      </c>
      <c r="AP4" s="111" t="s">
        <v>41</v>
      </c>
      <c r="AQ4" s="111" t="s">
        <v>11</v>
      </c>
    </row>
    <row r="5" spans="1:43" ht="18" customHeight="1" x14ac:dyDescent="0.7">
      <c r="A5" s="48" t="s">
        <v>63</v>
      </c>
      <c r="B5" s="1">
        <f>B3-B4</f>
        <v>350</v>
      </c>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row>
    <row r="6" spans="1:43" ht="18" customHeight="1" x14ac:dyDescent="0.7">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row>
    <row r="7" spans="1:43" ht="18" customHeight="1" x14ac:dyDescent="0.7">
      <c r="A7" s="51" t="s">
        <v>61</v>
      </c>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row>
    <row r="8" spans="1:43" ht="18" customHeight="1" x14ac:dyDescent="0.7">
      <c r="A8" s="52">
        <f>B5</f>
        <v>350</v>
      </c>
      <c r="L8" s="53" t="s">
        <v>64</v>
      </c>
      <c r="M8" s="54">
        <f t="shared" ref="M8:AQ8" si="0">COUNT(M11:M710)</f>
        <v>297</v>
      </c>
      <c r="N8" s="54">
        <f t="shared" si="0"/>
        <v>30</v>
      </c>
      <c r="O8" s="54">
        <f t="shared" si="0"/>
        <v>195</v>
      </c>
      <c r="P8" s="54">
        <f t="shared" si="0"/>
        <v>88</v>
      </c>
      <c r="Q8" s="54">
        <f t="shared" si="0"/>
        <v>25</v>
      </c>
      <c r="R8" s="54">
        <f t="shared" si="0"/>
        <v>63</v>
      </c>
      <c r="S8" s="54">
        <f t="shared" si="0"/>
        <v>73</v>
      </c>
      <c r="T8" s="54">
        <f t="shared" si="0"/>
        <v>80</v>
      </c>
      <c r="U8" s="54">
        <f t="shared" si="0"/>
        <v>56</v>
      </c>
      <c r="V8" s="54">
        <f t="shared" si="0"/>
        <v>104</v>
      </c>
      <c r="W8" s="54">
        <f t="shared" si="0"/>
        <v>70</v>
      </c>
      <c r="X8" s="54">
        <f t="shared" si="0"/>
        <v>20</v>
      </c>
      <c r="Y8" s="54">
        <f t="shared" si="0"/>
        <v>40</v>
      </c>
      <c r="Z8" s="54">
        <f t="shared" si="0"/>
        <v>148</v>
      </c>
      <c r="AA8" s="54">
        <f t="shared" si="0"/>
        <v>46</v>
      </c>
      <c r="AB8" s="54">
        <f t="shared" si="0"/>
        <v>12</v>
      </c>
      <c r="AC8" s="54">
        <f t="shared" si="0"/>
        <v>21</v>
      </c>
      <c r="AD8" s="54">
        <f t="shared" si="0"/>
        <v>112</v>
      </c>
      <c r="AE8" s="54">
        <f t="shared" si="0"/>
        <v>16</v>
      </c>
      <c r="AF8" s="54">
        <f t="shared" si="0"/>
        <v>38</v>
      </c>
      <c r="AG8" s="54">
        <f t="shared" si="0"/>
        <v>15</v>
      </c>
      <c r="AH8" s="54">
        <f t="shared" si="0"/>
        <v>87</v>
      </c>
      <c r="AI8" s="54">
        <f t="shared" si="0"/>
        <v>35</v>
      </c>
      <c r="AJ8" s="54">
        <f t="shared" si="0"/>
        <v>145</v>
      </c>
      <c r="AK8" s="54">
        <f t="shared" si="0"/>
        <v>201</v>
      </c>
      <c r="AL8" s="54">
        <f t="shared" si="0"/>
        <v>0</v>
      </c>
      <c r="AM8" s="54">
        <f t="shared" si="0"/>
        <v>9</v>
      </c>
      <c r="AN8" s="54">
        <f t="shared" si="0"/>
        <v>2</v>
      </c>
      <c r="AO8" s="2">
        <f t="shared" si="0"/>
        <v>1</v>
      </c>
      <c r="AP8" s="2">
        <f t="shared" si="0"/>
        <v>0</v>
      </c>
      <c r="AQ8" s="54">
        <f t="shared" si="0"/>
        <v>150</v>
      </c>
    </row>
    <row r="9" spans="1:43" ht="18" customHeight="1" x14ac:dyDescent="0.7">
      <c r="C9" s="2" t="s">
        <v>1918</v>
      </c>
      <c r="D9" s="2" t="s">
        <v>1957</v>
      </c>
      <c r="E9" s="2" t="s">
        <v>2071</v>
      </c>
      <c r="F9" s="2" t="s">
        <v>2145</v>
      </c>
      <c r="G9" s="2" t="s">
        <v>2201</v>
      </c>
      <c r="H9" s="2" t="s">
        <v>2219</v>
      </c>
      <c r="I9" s="2" t="s">
        <v>2253</v>
      </c>
      <c r="J9" s="2" t="s">
        <v>2288</v>
      </c>
      <c r="L9" s="53" t="s">
        <v>65</v>
      </c>
      <c r="M9" s="55">
        <f t="shared" ref="M9:AQ9" si="1">M8/$A$8</f>
        <v>0.84857142857142853</v>
      </c>
      <c r="N9" s="55">
        <f t="shared" si="1"/>
        <v>8.5714285714285715E-2</v>
      </c>
      <c r="O9" s="55">
        <f t="shared" si="1"/>
        <v>0.55714285714285716</v>
      </c>
      <c r="P9" s="55">
        <f t="shared" si="1"/>
        <v>0.25142857142857145</v>
      </c>
      <c r="Q9" s="55">
        <f t="shared" si="1"/>
        <v>7.1428571428571425E-2</v>
      </c>
      <c r="R9" s="55">
        <f t="shared" si="1"/>
        <v>0.18</v>
      </c>
      <c r="S9" s="55">
        <f t="shared" si="1"/>
        <v>0.20857142857142857</v>
      </c>
      <c r="T9" s="55">
        <f t="shared" si="1"/>
        <v>0.22857142857142856</v>
      </c>
      <c r="U9" s="55">
        <f t="shared" si="1"/>
        <v>0.16</v>
      </c>
      <c r="V9" s="55">
        <f t="shared" si="1"/>
        <v>0.29714285714285715</v>
      </c>
      <c r="W9" s="55">
        <f t="shared" si="1"/>
        <v>0.2</v>
      </c>
      <c r="X9" s="55">
        <f t="shared" si="1"/>
        <v>5.7142857142857141E-2</v>
      </c>
      <c r="Y9" s="55">
        <f t="shared" si="1"/>
        <v>0.11428571428571428</v>
      </c>
      <c r="Z9" s="55">
        <f t="shared" si="1"/>
        <v>0.42285714285714288</v>
      </c>
      <c r="AA9" s="55">
        <f t="shared" si="1"/>
        <v>0.13142857142857142</v>
      </c>
      <c r="AB9" s="55">
        <f t="shared" si="1"/>
        <v>3.4285714285714287E-2</v>
      </c>
      <c r="AC9" s="55">
        <f t="shared" si="1"/>
        <v>0.06</v>
      </c>
      <c r="AD9" s="55">
        <f t="shared" si="1"/>
        <v>0.32</v>
      </c>
      <c r="AE9" s="55">
        <f t="shared" si="1"/>
        <v>4.5714285714285714E-2</v>
      </c>
      <c r="AF9" s="55">
        <f t="shared" si="1"/>
        <v>0.10857142857142857</v>
      </c>
      <c r="AG9" s="55">
        <f t="shared" si="1"/>
        <v>4.2857142857142858E-2</v>
      </c>
      <c r="AH9" s="55">
        <f t="shared" si="1"/>
        <v>0.24857142857142858</v>
      </c>
      <c r="AI9" s="55">
        <f t="shared" si="1"/>
        <v>0.1</v>
      </c>
      <c r="AJ9" s="55">
        <f t="shared" si="1"/>
        <v>0.41428571428571431</v>
      </c>
      <c r="AK9" s="55">
        <f t="shared" si="1"/>
        <v>0.57428571428571429</v>
      </c>
      <c r="AL9" s="55">
        <f t="shared" si="1"/>
        <v>0</v>
      </c>
      <c r="AM9" s="55">
        <f t="shared" si="1"/>
        <v>2.5714285714285714E-2</v>
      </c>
      <c r="AN9" s="55">
        <f t="shared" si="1"/>
        <v>5.7142857142857143E-3</v>
      </c>
      <c r="AO9" s="56">
        <f t="shared" si="1"/>
        <v>2.8571428571428571E-3</v>
      </c>
      <c r="AP9" s="56">
        <f t="shared" si="1"/>
        <v>0</v>
      </c>
      <c r="AQ9" s="55">
        <f t="shared" si="1"/>
        <v>0.42857142857142855</v>
      </c>
    </row>
    <row r="10" spans="1:43" ht="18" customHeight="1" x14ac:dyDescent="0.7">
      <c r="A10" s="48" t="s">
        <v>66</v>
      </c>
      <c r="B10" s="2" t="s">
        <v>67</v>
      </c>
      <c r="C10" s="2" t="s">
        <v>1919</v>
      </c>
      <c r="D10" s="2" t="s">
        <v>1958</v>
      </c>
      <c r="E10" s="2" t="s">
        <v>2072</v>
      </c>
      <c r="F10" s="2" t="s">
        <v>2114</v>
      </c>
      <c r="G10" s="2" t="s">
        <v>2171</v>
      </c>
      <c r="H10" s="2" t="s">
        <v>2213</v>
      </c>
      <c r="I10" s="2" t="s">
        <v>2254</v>
      </c>
      <c r="J10" s="2" t="s">
        <v>2287</v>
      </c>
      <c r="K10" s="2" t="s">
        <v>69</v>
      </c>
      <c r="L10" s="2" t="s">
        <v>70</v>
      </c>
      <c r="M10" s="7">
        <v>1</v>
      </c>
      <c r="N10" s="7">
        <v>2</v>
      </c>
      <c r="O10" s="7">
        <v>3</v>
      </c>
      <c r="P10" s="7">
        <v>4</v>
      </c>
      <c r="Q10" s="7">
        <v>5</v>
      </c>
      <c r="R10" s="7">
        <v>6</v>
      </c>
      <c r="S10" s="7">
        <v>7</v>
      </c>
      <c r="T10" s="7">
        <v>8</v>
      </c>
      <c r="U10" s="7">
        <v>9</v>
      </c>
      <c r="V10" s="7">
        <v>10</v>
      </c>
      <c r="W10" s="7">
        <v>11</v>
      </c>
      <c r="X10" s="7">
        <v>12</v>
      </c>
      <c r="Y10" s="7">
        <v>13</v>
      </c>
      <c r="Z10" s="7">
        <v>14</v>
      </c>
      <c r="AA10" s="7">
        <v>15</v>
      </c>
      <c r="AB10" s="7">
        <v>16</v>
      </c>
      <c r="AC10" s="7">
        <v>17</v>
      </c>
      <c r="AD10" s="7">
        <v>1</v>
      </c>
      <c r="AE10" s="7">
        <v>2</v>
      </c>
      <c r="AF10" s="7">
        <v>3</v>
      </c>
      <c r="AG10" s="7">
        <v>4</v>
      </c>
      <c r="AH10" s="7">
        <v>1</v>
      </c>
      <c r="AI10" s="7">
        <v>2</v>
      </c>
      <c r="AJ10" s="7">
        <v>1</v>
      </c>
      <c r="AK10" s="7">
        <v>2</v>
      </c>
      <c r="AL10" s="7">
        <v>3</v>
      </c>
      <c r="AM10" s="7">
        <v>1</v>
      </c>
      <c r="AN10" s="7">
        <v>2</v>
      </c>
      <c r="AO10" s="7">
        <v>3</v>
      </c>
      <c r="AP10" s="7">
        <v>4</v>
      </c>
      <c r="AQ10" s="7">
        <v>1</v>
      </c>
    </row>
    <row r="11" spans="1:43" ht="18" customHeight="1" x14ac:dyDescent="0.7">
      <c r="A11" s="48" t="s">
        <v>71</v>
      </c>
      <c r="B11" s="1" t="s">
        <v>72</v>
      </c>
      <c r="K11" s="2" t="s">
        <v>73</v>
      </c>
      <c r="L11" s="57">
        <v>43668</v>
      </c>
      <c r="M11" s="2">
        <v>1</v>
      </c>
      <c r="O11" s="2">
        <v>1</v>
      </c>
      <c r="Q11" s="2">
        <v>1</v>
      </c>
      <c r="AC11" s="2">
        <v>1</v>
      </c>
      <c r="AI11" s="2">
        <v>1</v>
      </c>
      <c r="AQ11" s="2">
        <v>1</v>
      </c>
    </row>
    <row r="12" spans="1:43" ht="18" customHeight="1" x14ac:dyDescent="0.7">
      <c r="A12" s="48" t="s">
        <v>74</v>
      </c>
      <c r="B12" s="1" t="s">
        <v>75</v>
      </c>
      <c r="K12" s="2" t="s">
        <v>76</v>
      </c>
      <c r="L12" s="57">
        <v>43741</v>
      </c>
      <c r="M12" s="2" t="s">
        <v>62</v>
      </c>
    </row>
    <row r="13" spans="1:43" ht="18" customHeight="1" x14ac:dyDescent="0.7">
      <c r="A13" s="48" t="s">
        <v>77</v>
      </c>
      <c r="B13" s="1" t="s">
        <v>2241</v>
      </c>
      <c r="K13" s="2" t="s">
        <v>76</v>
      </c>
      <c r="L13" s="57">
        <v>43733</v>
      </c>
      <c r="M13" s="2">
        <v>1</v>
      </c>
      <c r="R13" s="2">
        <v>1</v>
      </c>
      <c r="S13" s="2">
        <v>1</v>
      </c>
      <c r="AJ13" s="2">
        <v>1</v>
      </c>
      <c r="AQ13" s="2">
        <v>1</v>
      </c>
    </row>
    <row r="14" spans="1:43" ht="18" customHeight="1" x14ac:dyDescent="0.7">
      <c r="A14" s="48" t="s">
        <v>78</v>
      </c>
      <c r="B14" s="1" t="s">
        <v>79</v>
      </c>
      <c r="K14" s="2" t="s">
        <v>80</v>
      </c>
      <c r="L14" s="57">
        <v>43735</v>
      </c>
      <c r="M14" s="2">
        <v>1</v>
      </c>
      <c r="R14" s="2">
        <v>1</v>
      </c>
      <c r="S14" s="2">
        <v>1</v>
      </c>
      <c r="AJ14" s="2">
        <v>1</v>
      </c>
      <c r="AQ14" s="2">
        <v>1</v>
      </c>
    </row>
    <row r="15" spans="1:43" ht="18" customHeight="1" x14ac:dyDescent="0.7">
      <c r="A15" s="48" t="s">
        <v>81</v>
      </c>
      <c r="B15" s="1" t="s">
        <v>82</v>
      </c>
      <c r="K15" s="2" t="s">
        <v>76</v>
      </c>
      <c r="L15" s="57">
        <v>43738</v>
      </c>
      <c r="M15" s="2">
        <v>1</v>
      </c>
      <c r="R15" s="2">
        <v>1</v>
      </c>
      <c r="S15" s="2">
        <v>1</v>
      </c>
      <c r="AJ15" s="2">
        <v>1</v>
      </c>
      <c r="AQ15" s="2">
        <v>1</v>
      </c>
    </row>
    <row r="16" spans="1:43" ht="18" customHeight="1" x14ac:dyDescent="0.7">
      <c r="A16" s="48" t="s">
        <v>83</v>
      </c>
      <c r="B16" s="1" t="s">
        <v>84</v>
      </c>
      <c r="K16" s="2" t="s">
        <v>76</v>
      </c>
      <c r="L16" s="57">
        <v>43738</v>
      </c>
      <c r="M16" s="2">
        <v>1</v>
      </c>
      <c r="R16" s="2">
        <v>1</v>
      </c>
      <c r="S16" s="2">
        <v>1</v>
      </c>
      <c r="AJ16" s="2">
        <v>1</v>
      </c>
      <c r="AQ16" s="2">
        <v>1</v>
      </c>
    </row>
    <row r="17" spans="1:43" ht="18" customHeight="1" x14ac:dyDescent="0.7">
      <c r="A17" s="48" t="s">
        <v>85</v>
      </c>
      <c r="B17" s="1" t="s">
        <v>86</v>
      </c>
      <c r="K17" s="2" t="s">
        <v>87</v>
      </c>
      <c r="L17" s="57" t="s">
        <v>62</v>
      </c>
      <c r="M17" s="2">
        <v>1</v>
      </c>
      <c r="O17" s="2">
        <v>1</v>
      </c>
      <c r="R17" s="2">
        <v>1</v>
      </c>
      <c r="AJ17" s="2">
        <v>1</v>
      </c>
      <c r="AQ17" s="2">
        <v>1</v>
      </c>
    </row>
    <row r="18" spans="1:43" ht="18" customHeight="1" x14ac:dyDescent="0.7">
      <c r="A18" s="48" t="s">
        <v>88</v>
      </c>
      <c r="B18" s="1" t="s">
        <v>89</v>
      </c>
      <c r="K18" s="2" t="s">
        <v>87</v>
      </c>
      <c r="L18" s="57" t="s">
        <v>62</v>
      </c>
      <c r="M18" s="2">
        <v>1</v>
      </c>
      <c r="O18" s="2">
        <v>1</v>
      </c>
      <c r="R18" s="2">
        <v>1</v>
      </c>
      <c r="AJ18" s="2">
        <v>1</v>
      </c>
      <c r="AQ18" s="2">
        <v>1</v>
      </c>
    </row>
    <row r="19" spans="1:43" ht="18" customHeight="1" x14ac:dyDescent="0.7">
      <c r="A19" s="48" t="s">
        <v>90</v>
      </c>
      <c r="B19" s="1" t="s">
        <v>91</v>
      </c>
      <c r="K19" s="2" t="s">
        <v>92</v>
      </c>
      <c r="L19" s="57">
        <v>43733</v>
      </c>
      <c r="M19" s="2">
        <v>1</v>
      </c>
      <c r="R19" s="2">
        <v>1</v>
      </c>
      <c r="S19" s="2">
        <v>1</v>
      </c>
      <c r="AJ19" s="2">
        <v>1</v>
      </c>
      <c r="AQ19" s="2">
        <v>1</v>
      </c>
    </row>
    <row r="20" spans="1:43" ht="18" customHeight="1" x14ac:dyDescent="0.7">
      <c r="A20" s="48" t="s">
        <v>93</v>
      </c>
      <c r="B20" s="1" t="s">
        <v>94</v>
      </c>
      <c r="K20" s="2" t="s">
        <v>76</v>
      </c>
      <c r="L20" s="2" t="s">
        <v>62</v>
      </c>
      <c r="M20" s="2">
        <v>1</v>
      </c>
      <c r="R20" s="2">
        <v>1</v>
      </c>
      <c r="S20" s="2">
        <v>1</v>
      </c>
      <c r="AJ20" s="2">
        <v>1</v>
      </c>
      <c r="AQ20" s="2">
        <v>1</v>
      </c>
    </row>
    <row r="21" spans="1:43" ht="18" customHeight="1" x14ac:dyDescent="0.7">
      <c r="A21" s="48" t="s">
        <v>95</v>
      </c>
      <c r="B21" s="1" t="s">
        <v>97</v>
      </c>
      <c r="K21" s="2" t="s">
        <v>76</v>
      </c>
      <c r="L21" s="57">
        <v>43733</v>
      </c>
      <c r="M21" s="2">
        <v>1</v>
      </c>
      <c r="R21" s="2">
        <v>1</v>
      </c>
      <c r="S21" s="2">
        <v>1</v>
      </c>
      <c r="AJ21" s="2">
        <v>1</v>
      </c>
      <c r="AQ21" s="2">
        <v>1</v>
      </c>
    </row>
    <row r="22" spans="1:43" ht="18" customHeight="1" x14ac:dyDescent="0.7">
      <c r="A22" s="48" t="s">
        <v>96</v>
      </c>
      <c r="B22" s="1" t="s">
        <v>2070</v>
      </c>
      <c r="E22" s="2" t="s">
        <v>2073</v>
      </c>
      <c r="K22" s="2" t="s">
        <v>2074</v>
      </c>
      <c r="L22" s="57">
        <v>44348</v>
      </c>
      <c r="M22" s="2">
        <v>1</v>
      </c>
      <c r="O22" s="2">
        <v>1</v>
      </c>
      <c r="S22" s="2">
        <v>1</v>
      </c>
      <c r="AD22" s="2">
        <v>1</v>
      </c>
      <c r="AH22" s="2">
        <v>1</v>
      </c>
      <c r="AJ22" s="2">
        <v>1</v>
      </c>
    </row>
    <row r="23" spans="1:43" ht="18" customHeight="1" x14ac:dyDescent="0.7">
      <c r="A23" s="48" t="s">
        <v>98</v>
      </c>
      <c r="B23" s="1" t="s">
        <v>99</v>
      </c>
      <c r="K23" s="2" t="s">
        <v>76</v>
      </c>
      <c r="L23" s="57">
        <v>43737</v>
      </c>
      <c r="M23" s="2">
        <v>1</v>
      </c>
      <c r="O23" s="2">
        <v>1</v>
      </c>
      <c r="Z23" s="2">
        <v>1</v>
      </c>
      <c r="AF23" s="2">
        <v>1</v>
      </c>
      <c r="AJ23" s="2">
        <v>1</v>
      </c>
      <c r="AK23" s="2">
        <v>1</v>
      </c>
    </row>
    <row r="24" spans="1:43" ht="18" customHeight="1" x14ac:dyDescent="0.7">
      <c r="A24" s="48" t="s">
        <v>100</v>
      </c>
      <c r="B24" s="1" t="s">
        <v>101</v>
      </c>
      <c r="K24" s="2" t="s">
        <v>76</v>
      </c>
      <c r="L24" s="57">
        <v>43734</v>
      </c>
      <c r="M24" s="2">
        <v>1</v>
      </c>
      <c r="N24" s="2">
        <v>1</v>
      </c>
      <c r="O24" s="2">
        <v>1</v>
      </c>
      <c r="P24" s="2">
        <v>1</v>
      </c>
      <c r="Q24" s="2">
        <v>1</v>
      </c>
      <c r="R24" s="2">
        <v>1</v>
      </c>
      <c r="S24" s="2">
        <v>1</v>
      </c>
      <c r="T24" s="2">
        <v>1</v>
      </c>
      <c r="U24" s="2">
        <v>1</v>
      </c>
      <c r="V24" s="2">
        <v>1</v>
      </c>
      <c r="W24" s="2">
        <v>1</v>
      </c>
      <c r="X24" s="2">
        <v>1</v>
      </c>
      <c r="Y24" s="2">
        <v>1</v>
      </c>
      <c r="Z24" s="2">
        <v>1</v>
      </c>
      <c r="AA24" s="2">
        <v>1</v>
      </c>
      <c r="AB24" s="2">
        <v>1</v>
      </c>
      <c r="AC24" s="2">
        <v>1</v>
      </c>
      <c r="AD24" s="2">
        <v>1</v>
      </c>
      <c r="AE24" s="2">
        <v>1</v>
      </c>
      <c r="AF24" s="2">
        <v>1</v>
      </c>
      <c r="AG24" s="2">
        <v>1</v>
      </c>
      <c r="AH24" s="2">
        <v>1</v>
      </c>
      <c r="AI24" s="2">
        <v>1</v>
      </c>
      <c r="AJ24" s="2">
        <v>1</v>
      </c>
      <c r="AK24" s="2">
        <v>1</v>
      </c>
    </row>
    <row r="25" spans="1:43" ht="18" customHeight="1" x14ac:dyDescent="0.7">
      <c r="A25" s="48" t="s">
        <v>102</v>
      </c>
      <c r="B25" s="1" t="s">
        <v>103</v>
      </c>
      <c r="K25" s="2" t="s">
        <v>104</v>
      </c>
      <c r="L25" s="2" t="s">
        <v>62</v>
      </c>
      <c r="O25" s="2">
        <v>1</v>
      </c>
      <c r="S25" s="2">
        <v>1</v>
      </c>
      <c r="T25" s="2">
        <v>1</v>
      </c>
      <c r="AJ25" s="2">
        <v>1</v>
      </c>
      <c r="AK25" s="2">
        <v>1</v>
      </c>
    </row>
    <row r="26" spans="1:43" ht="18" customHeight="1" x14ac:dyDescent="0.7">
      <c r="A26" s="48" t="s">
        <v>105</v>
      </c>
      <c r="B26" s="1" t="s">
        <v>106</v>
      </c>
      <c r="K26" s="2" t="s">
        <v>107</v>
      </c>
      <c r="L26" s="2" t="s">
        <v>62</v>
      </c>
      <c r="M26" s="2">
        <v>1</v>
      </c>
      <c r="O26" s="2">
        <v>1</v>
      </c>
      <c r="V26" s="2">
        <v>1</v>
      </c>
      <c r="AK26" s="2">
        <v>1</v>
      </c>
      <c r="AQ26" s="2">
        <v>1</v>
      </c>
    </row>
    <row r="27" spans="1:43" ht="18" customHeight="1" x14ac:dyDescent="0.7">
      <c r="A27" s="48" t="s">
        <v>108</v>
      </c>
      <c r="B27" s="1" t="s">
        <v>109</v>
      </c>
      <c r="K27" s="2" t="s">
        <v>110</v>
      </c>
      <c r="L27" s="57">
        <v>43626</v>
      </c>
      <c r="M27" s="2">
        <v>1</v>
      </c>
      <c r="Q27" s="2">
        <v>1</v>
      </c>
      <c r="R27" s="2">
        <v>1</v>
      </c>
      <c r="T27" s="2">
        <v>1</v>
      </c>
      <c r="W27" s="2">
        <v>1</v>
      </c>
      <c r="AF27" s="2">
        <v>1</v>
      </c>
    </row>
    <row r="28" spans="1:43" ht="18" customHeight="1" x14ac:dyDescent="0.7">
      <c r="A28" s="48" t="s">
        <v>111</v>
      </c>
      <c r="B28" s="1" t="s">
        <v>112</v>
      </c>
      <c r="K28" s="2" t="s">
        <v>92</v>
      </c>
      <c r="L28" s="57">
        <v>43702</v>
      </c>
      <c r="M28" s="2">
        <v>1</v>
      </c>
      <c r="O28" s="2">
        <v>1</v>
      </c>
      <c r="U28" s="2">
        <v>1</v>
      </c>
      <c r="X28" s="2">
        <v>1</v>
      </c>
      <c r="AD28" s="2">
        <v>1</v>
      </c>
      <c r="AE28" s="2">
        <v>1</v>
      </c>
      <c r="AH28" s="2">
        <v>1</v>
      </c>
      <c r="AI28" s="2">
        <v>1</v>
      </c>
      <c r="AJ28" s="2">
        <v>1</v>
      </c>
      <c r="AK28" s="2">
        <v>1</v>
      </c>
    </row>
    <row r="29" spans="1:43" ht="18" customHeight="1" x14ac:dyDescent="0.7">
      <c r="A29" s="48" t="s">
        <v>113</v>
      </c>
      <c r="B29" s="1" t="s">
        <v>114</v>
      </c>
      <c r="K29" s="2" t="s">
        <v>73</v>
      </c>
      <c r="L29" s="2" t="s">
        <v>62</v>
      </c>
      <c r="M29" s="2">
        <v>1</v>
      </c>
      <c r="O29" s="2">
        <v>1</v>
      </c>
      <c r="U29" s="2">
        <v>1</v>
      </c>
      <c r="V29" s="2">
        <v>1</v>
      </c>
      <c r="Z29" s="2">
        <v>1</v>
      </c>
    </row>
    <row r="30" spans="1:43" ht="18" customHeight="1" x14ac:dyDescent="0.7">
      <c r="A30" s="48" t="s">
        <v>115</v>
      </c>
      <c r="B30" s="1" t="s">
        <v>116</v>
      </c>
      <c r="K30" s="2" t="s">
        <v>73</v>
      </c>
      <c r="L30" s="57">
        <v>43725</v>
      </c>
      <c r="M30" s="2">
        <v>1</v>
      </c>
      <c r="O30" s="2">
        <v>1</v>
      </c>
      <c r="P30" s="2">
        <v>1</v>
      </c>
      <c r="U30" s="2">
        <v>1</v>
      </c>
      <c r="W30" s="2">
        <v>1</v>
      </c>
      <c r="Z30" s="2">
        <v>1</v>
      </c>
      <c r="AD30" s="2">
        <v>1</v>
      </c>
      <c r="AH30" s="2">
        <v>1</v>
      </c>
      <c r="AI30" s="2">
        <v>1</v>
      </c>
      <c r="AJ30" s="2">
        <v>1</v>
      </c>
    </row>
    <row r="31" spans="1:43" ht="18" customHeight="1" x14ac:dyDescent="0.7">
      <c r="A31" s="48" t="s">
        <v>117</v>
      </c>
      <c r="B31" s="1" t="s">
        <v>118</v>
      </c>
      <c r="K31" s="2" t="s">
        <v>73</v>
      </c>
      <c r="L31" s="2" t="s">
        <v>62</v>
      </c>
      <c r="M31" s="2">
        <v>1</v>
      </c>
      <c r="O31" s="2">
        <v>1</v>
      </c>
      <c r="P31" s="2">
        <v>1</v>
      </c>
      <c r="T31" s="2">
        <v>1</v>
      </c>
      <c r="V31" s="2">
        <v>1</v>
      </c>
      <c r="AM31" s="2">
        <v>1</v>
      </c>
    </row>
    <row r="32" spans="1:43" ht="18" customHeight="1" x14ac:dyDescent="0.7">
      <c r="A32" s="48" t="s">
        <v>119</v>
      </c>
      <c r="B32" s="1" t="s">
        <v>120</v>
      </c>
      <c r="K32" s="2" t="s">
        <v>73</v>
      </c>
      <c r="L32" s="2" t="s">
        <v>121</v>
      </c>
      <c r="M32" s="2">
        <v>1</v>
      </c>
      <c r="O32" s="2">
        <v>1</v>
      </c>
      <c r="V32" s="2">
        <v>1</v>
      </c>
      <c r="Z32" s="2">
        <v>1</v>
      </c>
      <c r="AQ32" s="2">
        <v>1</v>
      </c>
    </row>
    <row r="33" spans="1:43" ht="18" customHeight="1" x14ac:dyDescent="0.7">
      <c r="A33" s="48" t="s">
        <v>122</v>
      </c>
      <c r="B33" s="1" t="s">
        <v>123</v>
      </c>
      <c r="K33" s="2" t="s">
        <v>73</v>
      </c>
      <c r="L33" s="57">
        <v>43647</v>
      </c>
      <c r="M33" s="2">
        <v>1</v>
      </c>
      <c r="Z33" s="2">
        <v>1</v>
      </c>
      <c r="AD33" s="2">
        <v>1</v>
      </c>
      <c r="AQ33" s="2">
        <v>2</v>
      </c>
    </row>
    <row r="34" spans="1:43" ht="18" customHeight="1" x14ac:dyDescent="0.7">
      <c r="A34" s="48" t="s">
        <v>124</v>
      </c>
      <c r="B34" s="1" t="s">
        <v>125</v>
      </c>
      <c r="K34" s="2" t="s">
        <v>126</v>
      </c>
      <c r="L34" s="57" t="s">
        <v>62</v>
      </c>
      <c r="M34" s="2">
        <v>1</v>
      </c>
      <c r="N34" s="2">
        <v>1</v>
      </c>
      <c r="T34" s="2">
        <v>1</v>
      </c>
      <c r="U34" s="2">
        <v>1</v>
      </c>
      <c r="AA34" s="2">
        <v>1</v>
      </c>
      <c r="AK34" s="2">
        <v>1</v>
      </c>
      <c r="AQ34" s="2">
        <v>1</v>
      </c>
    </row>
    <row r="35" spans="1:43" ht="18" customHeight="1" x14ac:dyDescent="0.7">
      <c r="A35" s="48" t="s">
        <v>127</v>
      </c>
      <c r="B35" s="1" t="s">
        <v>128</v>
      </c>
      <c r="K35" s="2" t="s">
        <v>73</v>
      </c>
      <c r="L35" s="57">
        <v>43647</v>
      </c>
      <c r="M35" s="2">
        <v>1</v>
      </c>
      <c r="T35" s="2">
        <v>1</v>
      </c>
      <c r="V35" s="2">
        <v>1</v>
      </c>
      <c r="W35" s="2">
        <v>1</v>
      </c>
      <c r="Z35" s="2">
        <v>1</v>
      </c>
      <c r="AB35" s="2">
        <v>1</v>
      </c>
      <c r="AC35" s="2">
        <v>1</v>
      </c>
      <c r="AQ35" s="2">
        <v>3</v>
      </c>
    </row>
    <row r="36" spans="1:43" ht="18" customHeight="1" x14ac:dyDescent="0.7">
      <c r="A36" s="48" t="s">
        <v>129</v>
      </c>
      <c r="B36" s="1" t="s">
        <v>2242</v>
      </c>
      <c r="K36" s="2" t="s">
        <v>73</v>
      </c>
      <c r="L36" s="57">
        <v>43580</v>
      </c>
      <c r="M36" s="2">
        <v>1</v>
      </c>
      <c r="V36" s="2">
        <v>1</v>
      </c>
      <c r="AJ36" s="2">
        <v>1</v>
      </c>
      <c r="AK36" s="2">
        <v>1</v>
      </c>
      <c r="AQ36" s="2">
        <v>4</v>
      </c>
    </row>
    <row r="37" spans="1:43" ht="18" customHeight="1" x14ac:dyDescent="0.7">
      <c r="A37" s="48" t="s">
        <v>130</v>
      </c>
      <c r="B37" s="1" t="s">
        <v>131</v>
      </c>
      <c r="K37" s="2" t="s">
        <v>73</v>
      </c>
      <c r="L37" s="57">
        <v>43727</v>
      </c>
      <c r="M37" s="2">
        <v>1</v>
      </c>
      <c r="O37" s="2">
        <v>1</v>
      </c>
      <c r="P37" s="2">
        <v>1</v>
      </c>
      <c r="Z37" s="2">
        <v>1</v>
      </c>
      <c r="AA37" s="2">
        <v>1</v>
      </c>
      <c r="AK37" s="2">
        <v>1</v>
      </c>
    </row>
    <row r="38" spans="1:43" ht="18" customHeight="1" x14ac:dyDescent="0.7">
      <c r="A38" s="48" t="s">
        <v>132</v>
      </c>
      <c r="B38" s="1" t="s">
        <v>133</v>
      </c>
      <c r="K38" s="2" t="s">
        <v>73</v>
      </c>
      <c r="L38" s="57">
        <v>44099</v>
      </c>
      <c r="M38" s="2">
        <v>1</v>
      </c>
      <c r="O38" s="2">
        <v>1</v>
      </c>
      <c r="Z38" s="2">
        <v>1</v>
      </c>
      <c r="AD38" s="2">
        <v>1</v>
      </c>
      <c r="AH38" s="2">
        <v>1</v>
      </c>
      <c r="AK38" s="2">
        <v>1</v>
      </c>
      <c r="AQ38" s="2">
        <v>1</v>
      </c>
    </row>
    <row r="39" spans="1:43" ht="18" customHeight="1" x14ac:dyDescent="0.7">
      <c r="A39" s="48" t="s">
        <v>134</v>
      </c>
      <c r="B39" s="1" t="s">
        <v>135</v>
      </c>
      <c r="K39" s="2" t="s">
        <v>76</v>
      </c>
      <c r="L39" s="57">
        <v>43735</v>
      </c>
      <c r="M39" s="2">
        <v>1</v>
      </c>
      <c r="R39" s="2">
        <v>1</v>
      </c>
      <c r="S39" s="2">
        <v>1</v>
      </c>
      <c r="AJ39" s="2">
        <v>1</v>
      </c>
      <c r="AQ39" s="2">
        <v>1</v>
      </c>
    </row>
    <row r="40" spans="1:43" ht="18" customHeight="1" x14ac:dyDescent="0.7">
      <c r="A40" s="48" t="s">
        <v>136</v>
      </c>
      <c r="B40" s="1" t="s">
        <v>137</v>
      </c>
      <c r="K40" s="2" t="s">
        <v>138</v>
      </c>
      <c r="L40" s="57" t="s">
        <v>62</v>
      </c>
      <c r="W40" s="2">
        <v>1</v>
      </c>
      <c r="X40" s="2">
        <v>1</v>
      </c>
      <c r="AD40" s="2">
        <v>1</v>
      </c>
      <c r="AH40" s="2">
        <v>1</v>
      </c>
      <c r="AK40" s="2">
        <v>1</v>
      </c>
    </row>
    <row r="41" spans="1:43" ht="18" customHeight="1" x14ac:dyDescent="0.7">
      <c r="A41" s="48" t="s">
        <v>139</v>
      </c>
      <c r="B41" s="1" t="s">
        <v>140</v>
      </c>
      <c r="K41" s="2" t="s">
        <v>73</v>
      </c>
      <c r="L41" s="57">
        <v>43647</v>
      </c>
      <c r="M41" s="2">
        <v>1</v>
      </c>
      <c r="O41" s="2">
        <v>1</v>
      </c>
      <c r="Q41" s="2">
        <v>1</v>
      </c>
      <c r="R41" s="2">
        <v>1</v>
      </c>
      <c r="W41" s="2">
        <v>1</v>
      </c>
      <c r="Z41" s="2">
        <v>1</v>
      </c>
      <c r="AA41" s="2">
        <v>1</v>
      </c>
      <c r="AQ41" s="2">
        <v>1</v>
      </c>
    </row>
    <row r="42" spans="1:43" ht="18" customHeight="1" x14ac:dyDescent="0.7">
      <c r="A42" s="48" t="s">
        <v>141</v>
      </c>
      <c r="B42" s="1" t="s">
        <v>1920</v>
      </c>
      <c r="C42" s="2" t="s">
        <v>1921</v>
      </c>
      <c r="K42" s="2" t="s">
        <v>1922</v>
      </c>
      <c r="L42" s="57">
        <v>44226</v>
      </c>
      <c r="U42" s="2">
        <v>1</v>
      </c>
      <c r="W42" s="2">
        <v>1</v>
      </c>
      <c r="AA42" s="2">
        <v>1</v>
      </c>
      <c r="AI42" s="2">
        <v>1</v>
      </c>
      <c r="AK42" s="2">
        <v>1</v>
      </c>
      <c r="AQ42" s="2">
        <v>1</v>
      </c>
    </row>
    <row r="43" spans="1:43" ht="18" customHeight="1" x14ac:dyDescent="0.7">
      <c r="A43" s="48" t="s">
        <v>143</v>
      </c>
      <c r="B43" s="1" t="s">
        <v>142</v>
      </c>
      <c r="K43" s="2" t="s">
        <v>73</v>
      </c>
      <c r="L43" s="57">
        <v>43800</v>
      </c>
      <c r="Z43" s="2">
        <v>1</v>
      </c>
      <c r="AD43" s="2">
        <v>1</v>
      </c>
      <c r="AH43" s="2">
        <v>1</v>
      </c>
      <c r="AK43" s="2">
        <v>1</v>
      </c>
    </row>
    <row r="44" spans="1:43" ht="18" customHeight="1" x14ac:dyDescent="0.7">
      <c r="A44" s="48" t="s">
        <v>145</v>
      </c>
      <c r="B44" s="1" t="s">
        <v>144</v>
      </c>
      <c r="K44" s="2" t="s">
        <v>92</v>
      </c>
      <c r="L44" s="57">
        <v>43636</v>
      </c>
      <c r="P44" s="2">
        <v>1</v>
      </c>
      <c r="V44" s="2">
        <v>1</v>
      </c>
      <c r="AC44" s="2">
        <v>1</v>
      </c>
      <c r="AH44" s="2">
        <v>1</v>
      </c>
      <c r="AK44" s="2">
        <v>1</v>
      </c>
    </row>
    <row r="45" spans="1:43" ht="18" customHeight="1" x14ac:dyDescent="0.7">
      <c r="A45" s="48" t="s">
        <v>147</v>
      </c>
      <c r="B45" s="1" t="s">
        <v>146</v>
      </c>
      <c r="K45" s="2" t="s">
        <v>76</v>
      </c>
      <c r="L45" s="57">
        <v>43710</v>
      </c>
      <c r="M45" s="2">
        <v>1</v>
      </c>
      <c r="O45" s="2">
        <v>1</v>
      </c>
      <c r="S45" s="2">
        <v>1</v>
      </c>
      <c r="Z45" s="2">
        <v>1</v>
      </c>
      <c r="AJ45" s="2">
        <v>1</v>
      </c>
      <c r="AK45" s="2">
        <v>1</v>
      </c>
    </row>
    <row r="46" spans="1:43" ht="18" customHeight="1" x14ac:dyDescent="0.7">
      <c r="A46" s="48" t="s">
        <v>149</v>
      </c>
      <c r="B46" s="1" t="s">
        <v>148</v>
      </c>
      <c r="K46" s="2" t="s">
        <v>73</v>
      </c>
      <c r="L46" s="57">
        <v>43712</v>
      </c>
      <c r="M46" s="2">
        <v>1</v>
      </c>
      <c r="O46" s="2">
        <v>1</v>
      </c>
      <c r="Y46" s="2">
        <v>1</v>
      </c>
      <c r="Z46" s="2">
        <v>1</v>
      </c>
      <c r="AG46" s="2">
        <v>1</v>
      </c>
      <c r="AQ46" s="2">
        <v>2</v>
      </c>
    </row>
    <row r="47" spans="1:43" ht="18" customHeight="1" x14ac:dyDescent="0.7">
      <c r="A47" s="48" t="s">
        <v>152</v>
      </c>
      <c r="B47" s="1" t="s">
        <v>150</v>
      </c>
      <c r="K47" s="2" t="s">
        <v>151</v>
      </c>
      <c r="L47" s="57">
        <v>43951</v>
      </c>
      <c r="M47" s="2">
        <v>1</v>
      </c>
      <c r="O47" s="2">
        <v>1</v>
      </c>
      <c r="P47" s="2">
        <v>1</v>
      </c>
      <c r="T47" s="2">
        <v>1</v>
      </c>
      <c r="AH47" s="2">
        <v>1</v>
      </c>
      <c r="AJ47" s="2">
        <v>1</v>
      </c>
    </row>
    <row r="48" spans="1:43" ht="18" customHeight="1" x14ac:dyDescent="0.7">
      <c r="A48" s="48" t="s">
        <v>154</v>
      </c>
      <c r="B48" s="1" t="s">
        <v>153</v>
      </c>
      <c r="K48" s="2" t="s">
        <v>73</v>
      </c>
      <c r="L48" s="57">
        <v>43823</v>
      </c>
      <c r="M48" s="2">
        <v>1</v>
      </c>
      <c r="O48" s="2">
        <v>1</v>
      </c>
      <c r="S48" s="2">
        <v>1</v>
      </c>
      <c r="T48" s="2">
        <v>1</v>
      </c>
      <c r="X48" s="2">
        <v>1</v>
      </c>
      <c r="Y48" s="2">
        <v>1</v>
      </c>
      <c r="Z48" s="2">
        <v>1</v>
      </c>
      <c r="AQ48" s="2">
        <v>1</v>
      </c>
    </row>
    <row r="49" spans="1:43" ht="18" customHeight="1" x14ac:dyDescent="0.7">
      <c r="A49" s="48" t="s">
        <v>157</v>
      </c>
      <c r="B49" s="1" t="s">
        <v>155</v>
      </c>
      <c r="K49" s="2" t="s">
        <v>156</v>
      </c>
      <c r="L49" s="57">
        <v>43672</v>
      </c>
      <c r="M49" s="2" t="s">
        <v>62</v>
      </c>
    </row>
    <row r="50" spans="1:43" ht="18" customHeight="1" x14ac:dyDescent="0.7">
      <c r="A50" s="48" t="s">
        <v>159</v>
      </c>
      <c r="B50" s="1" t="s">
        <v>158</v>
      </c>
      <c r="K50" s="2" t="s">
        <v>73</v>
      </c>
      <c r="L50" s="57">
        <v>43672</v>
      </c>
      <c r="M50" s="2" t="s">
        <v>62</v>
      </c>
    </row>
    <row r="51" spans="1:43" ht="18" customHeight="1" x14ac:dyDescent="0.7">
      <c r="A51" s="48" t="s">
        <v>160</v>
      </c>
      <c r="B51" s="1" t="s">
        <v>2207</v>
      </c>
      <c r="F51" s="74">
        <v>44377</v>
      </c>
      <c r="G51" s="73"/>
      <c r="H51" s="73"/>
      <c r="I51" s="73"/>
      <c r="J51" s="73"/>
      <c r="K51" s="2" t="s">
        <v>73</v>
      </c>
      <c r="L51" s="57">
        <v>43738</v>
      </c>
      <c r="M51" s="2">
        <v>1</v>
      </c>
      <c r="N51" s="2">
        <v>1</v>
      </c>
      <c r="P51" s="2">
        <v>1</v>
      </c>
      <c r="U51" s="2">
        <v>1</v>
      </c>
      <c r="W51" s="2">
        <v>1</v>
      </c>
      <c r="AA51" s="2">
        <v>1</v>
      </c>
      <c r="AG51" s="2">
        <v>1</v>
      </c>
      <c r="AJ51" s="2">
        <v>1</v>
      </c>
      <c r="AK51" s="2">
        <v>1</v>
      </c>
      <c r="AQ51" s="2">
        <v>1</v>
      </c>
    </row>
    <row r="52" spans="1:43" ht="18" customHeight="1" x14ac:dyDescent="0.7">
      <c r="A52" s="48" t="s">
        <v>163</v>
      </c>
      <c r="B52" s="1" t="s">
        <v>161</v>
      </c>
      <c r="K52" s="2" t="s">
        <v>162</v>
      </c>
      <c r="L52" s="57" t="s">
        <v>62</v>
      </c>
      <c r="M52" s="2">
        <v>1</v>
      </c>
      <c r="O52" s="2">
        <v>1</v>
      </c>
      <c r="V52" s="2">
        <v>1</v>
      </c>
      <c r="X52" s="2">
        <v>1</v>
      </c>
      <c r="AA52" s="2">
        <v>1</v>
      </c>
      <c r="AK52" s="2">
        <v>1</v>
      </c>
    </row>
    <row r="53" spans="1:43" ht="18" customHeight="1" x14ac:dyDescent="0.7">
      <c r="A53" s="48" t="s">
        <v>165</v>
      </c>
      <c r="B53" s="1" t="s">
        <v>164</v>
      </c>
      <c r="K53" s="2" t="s">
        <v>138</v>
      </c>
      <c r="L53" s="2" t="s">
        <v>62</v>
      </c>
      <c r="M53" s="2">
        <v>1</v>
      </c>
      <c r="W53" s="2">
        <v>1</v>
      </c>
      <c r="AD53" s="2">
        <v>1</v>
      </c>
    </row>
    <row r="54" spans="1:43" ht="18" customHeight="1" x14ac:dyDescent="0.7">
      <c r="A54" s="48" t="s">
        <v>168</v>
      </c>
      <c r="B54" s="1" t="s">
        <v>166</v>
      </c>
      <c r="K54" s="2" t="s">
        <v>167</v>
      </c>
      <c r="L54" s="57">
        <v>43705</v>
      </c>
      <c r="W54" s="2">
        <v>1</v>
      </c>
      <c r="Z54" s="2">
        <v>1</v>
      </c>
      <c r="AD54" s="2">
        <v>1</v>
      </c>
      <c r="AH54" s="2">
        <v>1</v>
      </c>
      <c r="AJ54" s="2">
        <v>1</v>
      </c>
    </row>
    <row r="55" spans="1:43" ht="18" customHeight="1" x14ac:dyDescent="0.7">
      <c r="A55" s="48" t="s">
        <v>171</v>
      </c>
      <c r="B55" s="1" t="s">
        <v>169</v>
      </c>
      <c r="K55" s="2" t="s">
        <v>170</v>
      </c>
      <c r="L55" s="57">
        <v>43720</v>
      </c>
      <c r="O55" s="2">
        <v>1</v>
      </c>
      <c r="R55" s="2">
        <v>1</v>
      </c>
      <c r="U55" s="2">
        <v>1</v>
      </c>
      <c r="AJ55" s="2">
        <v>1</v>
      </c>
      <c r="AK55" s="2">
        <v>1</v>
      </c>
    </row>
    <row r="56" spans="1:43" ht="18" customHeight="1" x14ac:dyDescent="0.7">
      <c r="A56" s="48" t="s">
        <v>173</v>
      </c>
      <c r="B56" s="1" t="s">
        <v>172</v>
      </c>
      <c r="K56" s="2" t="s">
        <v>104</v>
      </c>
      <c r="L56" s="2" t="s">
        <v>62</v>
      </c>
      <c r="N56" s="2">
        <v>1</v>
      </c>
      <c r="O56" s="2">
        <v>1</v>
      </c>
      <c r="Z56" s="2">
        <v>1</v>
      </c>
      <c r="AK56" s="2">
        <v>1</v>
      </c>
      <c r="AQ56" s="2">
        <v>1</v>
      </c>
    </row>
    <row r="57" spans="1:43" ht="18" customHeight="1" x14ac:dyDescent="0.7">
      <c r="A57" s="48" t="s">
        <v>175</v>
      </c>
      <c r="B57" s="1" t="s">
        <v>174</v>
      </c>
      <c r="K57" s="2" t="s">
        <v>73</v>
      </c>
      <c r="L57" s="57">
        <v>43733</v>
      </c>
      <c r="M57" s="2">
        <v>1</v>
      </c>
      <c r="N57" s="2">
        <v>1</v>
      </c>
      <c r="P57" s="2">
        <v>1</v>
      </c>
      <c r="S57" s="2">
        <v>1</v>
      </c>
      <c r="V57" s="2">
        <v>1</v>
      </c>
      <c r="AQ57" s="2">
        <v>1</v>
      </c>
    </row>
    <row r="58" spans="1:43" ht="18" customHeight="1" x14ac:dyDescent="0.7">
      <c r="A58" s="48" t="s">
        <v>177</v>
      </c>
      <c r="B58" s="1" t="s">
        <v>176</v>
      </c>
      <c r="K58" s="2" t="s">
        <v>73</v>
      </c>
      <c r="L58" s="57">
        <v>43718</v>
      </c>
      <c r="M58" s="2">
        <v>1</v>
      </c>
      <c r="O58" s="2">
        <v>1</v>
      </c>
      <c r="V58" s="2">
        <v>1</v>
      </c>
      <c r="AK58" s="2">
        <v>1</v>
      </c>
    </row>
    <row r="59" spans="1:43" ht="18" customHeight="1" x14ac:dyDescent="0.7">
      <c r="A59" s="48" t="s">
        <v>180</v>
      </c>
      <c r="B59" s="1" t="s">
        <v>178</v>
      </c>
      <c r="K59" s="2" t="s">
        <v>179</v>
      </c>
      <c r="L59" s="57">
        <v>43651</v>
      </c>
      <c r="M59" s="2">
        <v>1</v>
      </c>
      <c r="O59" s="2">
        <v>1</v>
      </c>
      <c r="AD59" s="2">
        <v>1</v>
      </c>
      <c r="AH59" s="2">
        <v>1</v>
      </c>
      <c r="AK59" s="2">
        <v>1</v>
      </c>
    </row>
    <row r="60" spans="1:43" ht="18" customHeight="1" x14ac:dyDescent="0.7">
      <c r="A60" s="48" t="s">
        <v>182</v>
      </c>
      <c r="B60" s="1" t="s">
        <v>181</v>
      </c>
      <c r="K60" s="2" t="s">
        <v>138</v>
      </c>
      <c r="L60" s="57">
        <v>43822</v>
      </c>
      <c r="M60" s="2">
        <v>1</v>
      </c>
      <c r="O60" s="2">
        <v>1</v>
      </c>
      <c r="V60" s="2">
        <v>1</v>
      </c>
      <c r="Y60" s="2">
        <v>1</v>
      </c>
      <c r="AA60" s="2">
        <v>1</v>
      </c>
      <c r="AK60" s="2">
        <v>1</v>
      </c>
    </row>
    <row r="61" spans="1:43" ht="18" customHeight="1" x14ac:dyDescent="0.7">
      <c r="A61" s="48" t="s">
        <v>185</v>
      </c>
      <c r="B61" s="1" t="s">
        <v>183</v>
      </c>
      <c r="K61" s="2" t="s">
        <v>184</v>
      </c>
      <c r="L61" s="57">
        <v>43710</v>
      </c>
      <c r="M61" s="2">
        <v>1</v>
      </c>
      <c r="T61" s="2">
        <v>1</v>
      </c>
      <c r="V61" s="2">
        <v>1</v>
      </c>
      <c r="W61" s="2">
        <v>1</v>
      </c>
      <c r="Z61" s="2">
        <v>1</v>
      </c>
      <c r="AK61" s="2">
        <v>1</v>
      </c>
    </row>
    <row r="62" spans="1:43" ht="18" customHeight="1" x14ac:dyDescent="0.7">
      <c r="A62" s="48" t="s">
        <v>187</v>
      </c>
      <c r="B62" s="1" t="s">
        <v>186</v>
      </c>
      <c r="K62" s="2" t="s">
        <v>162</v>
      </c>
      <c r="L62" s="57">
        <v>43647</v>
      </c>
      <c r="O62" s="2">
        <v>1</v>
      </c>
      <c r="P62" s="2">
        <v>1</v>
      </c>
      <c r="AG62" s="2">
        <v>1</v>
      </c>
      <c r="AJ62" s="2">
        <v>1</v>
      </c>
      <c r="AK62" s="2">
        <v>1</v>
      </c>
    </row>
    <row r="63" spans="1:43" ht="18" customHeight="1" x14ac:dyDescent="0.7">
      <c r="A63" s="48" t="s">
        <v>189</v>
      </c>
      <c r="B63" s="1" t="s">
        <v>188</v>
      </c>
      <c r="K63" s="2" t="s">
        <v>73</v>
      </c>
      <c r="L63" s="57">
        <v>43711</v>
      </c>
      <c r="M63" s="2">
        <v>1</v>
      </c>
      <c r="N63" s="2">
        <v>1</v>
      </c>
      <c r="V63" s="2">
        <v>1</v>
      </c>
      <c r="Z63" s="2">
        <v>1</v>
      </c>
      <c r="AD63" s="2">
        <v>1</v>
      </c>
      <c r="AJ63" s="2">
        <v>1</v>
      </c>
      <c r="AQ63" s="2">
        <v>1</v>
      </c>
    </row>
    <row r="64" spans="1:43" ht="18" customHeight="1" x14ac:dyDescent="0.7">
      <c r="A64" s="48" t="s">
        <v>191</v>
      </c>
      <c r="B64" s="1" t="s">
        <v>1956</v>
      </c>
      <c r="D64" s="2" t="s">
        <v>1959</v>
      </c>
      <c r="K64" s="2" t="s">
        <v>1960</v>
      </c>
      <c r="L64" s="57" t="s">
        <v>1961</v>
      </c>
      <c r="M64" s="2">
        <v>1</v>
      </c>
      <c r="O64" s="2">
        <v>1</v>
      </c>
      <c r="T64" s="2">
        <v>1</v>
      </c>
      <c r="AD64" s="2">
        <v>1</v>
      </c>
      <c r="AK64" s="2">
        <v>1</v>
      </c>
      <c r="AQ64" s="2">
        <v>1</v>
      </c>
    </row>
    <row r="65" spans="1:43" ht="18" customHeight="1" x14ac:dyDescent="0.7">
      <c r="A65" s="48" t="s">
        <v>194</v>
      </c>
      <c r="B65" s="1" t="s">
        <v>190</v>
      </c>
      <c r="K65" s="2" t="s">
        <v>73</v>
      </c>
      <c r="L65" s="57">
        <v>43735</v>
      </c>
      <c r="M65" s="2">
        <v>1</v>
      </c>
      <c r="P65" s="2">
        <v>1</v>
      </c>
      <c r="R65" s="2">
        <v>1</v>
      </c>
      <c r="U65" s="2">
        <v>1</v>
      </c>
      <c r="V65" s="2">
        <v>1</v>
      </c>
      <c r="X65" s="2">
        <v>1</v>
      </c>
      <c r="Z65" s="2">
        <v>1</v>
      </c>
      <c r="AD65" s="2">
        <v>1</v>
      </c>
      <c r="AF65" s="2">
        <v>1</v>
      </c>
      <c r="AG65" s="2">
        <v>1</v>
      </c>
      <c r="AH65" s="2">
        <v>1</v>
      </c>
      <c r="AJ65" s="2">
        <v>1</v>
      </c>
      <c r="AK65" s="2">
        <v>1</v>
      </c>
      <c r="AM65" s="2">
        <v>1</v>
      </c>
      <c r="AN65" s="2">
        <v>1</v>
      </c>
    </row>
    <row r="66" spans="1:43" ht="18" customHeight="1" x14ac:dyDescent="0.7">
      <c r="A66" s="48" t="s">
        <v>196</v>
      </c>
      <c r="B66" s="1" t="s">
        <v>192</v>
      </c>
      <c r="K66" s="2" t="s">
        <v>193</v>
      </c>
      <c r="L66" s="57">
        <v>43664</v>
      </c>
      <c r="R66" s="2">
        <v>1</v>
      </c>
      <c r="Z66" s="2">
        <v>1</v>
      </c>
      <c r="AH66" s="2">
        <v>1</v>
      </c>
      <c r="AJ66" s="2">
        <v>1</v>
      </c>
    </row>
    <row r="67" spans="1:43" ht="18" customHeight="1" x14ac:dyDescent="0.7">
      <c r="A67" s="48" t="s">
        <v>198</v>
      </c>
      <c r="B67" s="1" t="s">
        <v>195</v>
      </c>
      <c r="K67" s="2" t="s">
        <v>193</v>
      </c>
      <c r="L67" s="57" t="s">
        <v>62</v>
      </c>
      <c r="M67" s="2">
        <v>1</v>
      </c>
      <c r="O67" s="2">
        <v>1</v>
      </c>
      <c r="P67" s="2">
        <v>1</v>
      </c>
      <c r="T67" s="2">
        <v>1</v>
      </c>
      <c r="AD67" s="2">
        <v>1</v>
      </c>
    </row>
    <row r="68" spans="1:43" ht="18" customHeight="1" x14ac:dyDescent="0.7">
      <c r="A68" s="48" t="s">
        <v>200</v>
      </c>
      <c r="B68" s="1" t="s">
        <v>197</v>
      </c>
      <c r="K68" s="2" t="s">
        <v>104</v>
      </c>
      <c r="L68" s="57">
        <v>43665</v>
      </c>
      <c r="M68" s="2">
        <v>1</v>
      </c>
      <c r="R68" s="2">
        <v>1</v>
      </c>
      <c r="W68" s="2">
        <v>1</v>
      </c>
      <c r="AD68" s="2">
        <v>1</v>
      </c>
      <c r="AF68" s="2">
        <v>1</v>
      </c>
      <c r="AJ68" s="2">
        <v>1</v>
      </c>
      <c r="AK68" s="2">
        <v>1</v>
      </c>
    </row>
    <row r="69" spans="1:43" ht="18" customHeight="1" x14ac:dyDescent="0.7">
      <c r="A69" s="48" t="s">
        <v>203</v>
      </c>
      <c r="B69" s="1" t="s">
        <v>199</v>
      </c>
      <c r="K69" s="2" t="s">
        <v>138</v>
      </c>
      <c r="L69" s="57">
        <v>43692</v>
      </c>
      <c r="M69" s="2">
        <v>1</v>
      </c>
      <c r="N69" s="2">
        <v>1</v>
      </c>
      <c r="R69" s="2">
        <v>1</v>
      </c>
      <c r="U69" s="2">
        <v>1</v>
      </c>
      <c r="AJ69" s="2">
        <v>1</v>
      </c>
      <c r="AQ69" s="2">
        <v>1</v>
      </c>
    </row>
    <row r="70" spans="1:43" ht="18" customHeight="1" x14ac:dyDescent="0.7">
      <c r="A70" s="48" t="s">
        <v>206</v>
      </c>
      <c r="B70" s="1" t="s">
        <v>201</v>
      </c>
      <c r="K70" s="2" t="s">
        <v>202</v>
      </c>
      <c r="L70" s="57">
        <v>43578</v>
      </c>
      <c r="M70" s="2">
        <v>1</v>
      </c>
      <c r="O70" s="2">
        <v>1</v>
      </c>
      <c r="P70" s="2">
        <v>1</v>
      </c>
      <c r="U70" s="2">
        <v>1</v>
      </c>
      <c r="AH70" s="2">
        <v>1</v>
      </c>
      <c r="AJ70" s="2">
        <v>1</v>
      </c>
    </row>
    <row r="71" spans="1:43" ht="18" customHeight="1" x14ac:dyDescent="0.7">
      <c r="A71" s="48" t="s">
        <v>209</v>
      </c>
      <c r="B71" s="1" t="s">
        <v>204</v>
      </c>
      <c r="K71" s="2" t="s">
        <v>205</v>
      </c>
      <c r="L71" s="57">
        <v>43664</v>
      </c>
      <c r="M71" s="2">
        <v>1</v>
      </c>
      <c r="O71" s="2">
        <v>1</v>
      </c>
      <c r="P71" s="2">
        <v>1</v>
      </c>
      <c r="AD71" s="2">
        <v>1</v>
      </c>
      <c r="AH71" s="2">
        <v>1</v>
      </c>
      <c r="AK71" s="2">
        <v>1</v>
      </c>
    </row>
    <row r="72" spans="1:43" ht="18" customHeight="1" x14ac:dyDescent="0.7">
      <c r="A72" s="48" t="s">
        <v>211</v>
      </c>
      <c r="B72" s="1" t="s">
        <v>207</v>
      </c>
      <c r="K72" s="2" t="s">
        <v>208</v>
      </c>
      <c r="L72" s="57" t="s">
        <v>62</v>
      </c>
      <c r="M72" s="2">
        <v>1</v>
      </c>
      <c r="O72" s="2">
        <v>1</v>
      </c>
      <c r="T72" s="2">
        <v>1</v>
      </c>
      <c r="W72" s="2">
        <v>1</v>
      </c>
      <c r="Y72" s="2">
        <v>1</v>
      </c>
      <c r="AK72" s="2">
        <v>1</v>
      </c>
    </row>
    <row r="73" spans="1:43" ht="18" customHeight="1" x14ac:dyDescent="0.7">
      <c r="A73" s="48" t="s">
        <v>213</v>
      </c>
      <c r="B73" s="1" t="s">
        <v>210</v>
      </c>
      <c r="K73" s="2" t="s">
        <v>73</v>
      </c>
      <c r="L73" s="57">
        <v>43623</v>
      </c>
      <c r="M73" s="2">
        <v>1</v>
      </c>
      <c r="Y73" s="2">
        <v>2</v>
      </c>
      <c r="AG73" s="2">
        <v>1</v>
      </c>
    </row>
    <row r="74" spans="1:43" ht="18" customHeight="1" x14ac:dyDescent="0.7">
      <c r="A74" s="48" t="s">
        <v>215</v>
      </c>
      <c r="B74" s="1" t="s">
        <v>212</v>
      </c>
      <c r="K74" s="2" t="s">
        <v>73</v>
      </c>
      <c r="L74" s="57">
        <v>43600</v>
      </c>
      <c r="O74" s="2">
        <v>1</v>
      </c>
      <c r="T74" s="2">
        <v>1</v>
      </c>
      <c r="AK74" s="2">
        <v>1</v>
      </c>
      <c r="AM74" s="2">
        <v>1</v>
      </c>
      <c r="AQ74" s="2">
        <v>1</v>
      </c>
    </row>
    <row r="75" spans="1:43" ht="18" customHeight="1" x14ac:dyDescent="0.7">
      <c r="A75" s="48" t="s">
        <v>217</v>
      </c>
      <c r="B75" s="1" t="s">
        <v>214</v>
      </c>
      <c r="K75" s="2" t="s">
        <v>156</v>
      </c>
      <c r="L75" s="57">
        <v>43650</v>
      </c>
      <c r="M75" s="2">
        <v>1</v>
      </c>
      <c r="O75" s="2">
        <v>1</v>
      </c>
      <c r="AD75" s="2">
        <v>1</v>
      </c>
      <c r="AH75" s="2">
        <v>1</v>
      </c>
      <c r="AJ75" s="2">
        <v>1</v>
      </c>
      <c r="AK75" s="2">
        <v>1</v>
      </c>
    </row>
    <row r="76" spans="1:43" ht="18" customHeight="1" x14ac:dyDescent="0.7">
      <c r="A76" s="48" t="s">
        <v>219</v>
      </c>
      <c r="B76" s="1" t="s">
        <v>216</v>
      </c>
      <c r="K76" s="2" t="s">
        <v>73</v>
      </c>
      <c r="L76" s="57">
        <v>43640</v>
      </c>
      <c r="M76" s="2">
        <v>1</v>
      </c>
      <c r="N76" s="2">
        <v>1</v>
      </c>
      <c r="P76" s="2">
        <v>1</v>
      </c>
      <c r="R76" s="2">
        <v>1</v>
      </c>
      <c r="S76" s="2">
        <v>1</v>
      </c>
      <c r="V76" s="2">
        <v>1</v>
      </c>
      <c r="AQ76" s="2">
        <v>2</v>
      </c>
    </row>
    <row r="77" spans="1:43" ht="18" customHeight="1" x14ac:dyDescent="0.7">
      <c r="A77" s="48" t="s">
        <v>221</v>
      </c>
      <c r="B77" s="1" t="s">
        <v>218</v>
      </c>
      <c r="K77" s="2" t="s">
        <v>76</v>
      </c>
      <c r="L77" s="57">
        <v>43605</v>
      </c>
      <c r="M77" s="2">
        <v>1</v>
      </c>
      <c r="S77" s="2">
        <v>1</v>
      </c>
      <c r="U77" s="2">
        <v>1</v>
      </c>
      <c r="AD77" s="2">
        <v>1</v>
      </c>
      <c r="AQ77" s="2">
        <v>2</v>
      </c>
    </row>
    <row r="78" spans="1:43" ht="18" customHeight="1" x14ac:dyDescent="0.7">
      <c r="A78" s="48" t="s">
        <v>223</v>
      </c>
      <c r="B78" s="1" t="s">
        <v>220</v>
      </c>
      <c r="K78" s="2" t="s">
        <v>73</v>
      </c>
      <c r="L78" s="57">
        <v>43838</v>
      </c>
      <c r="M78" s="2" t="s">
        <v>62</v>
      </c>
    </row>
    <row r="79" spans="1:43" ht="18" customHeight="1" x14ac:dyDescent="0.7">
      <c r="A79" s="48" t="s">
        <v>225</v>
      </c>
      <c r="B79" s="1" t="s">
        <v>222</v>
      </c>
      <c r="K79" s="2" t="s">
        <v>162</v>
      </c>
      <c r="L79" s="57" t="s">
        <v>62</v>
      </c>
      <c r="M79" s="2" t="s">
        <v>62</v>
      </c>
    </row>
    <row r="80" spans="1:43" ht="18" customHeight="1" x14ac:dyDescent="0.7">
      <c r="A80" s="48" t="s">
        <v>227</v>
      </c>
      <c r="B80" s="1" t="s">
        <v>224</v>
      </c>
      <c r="K80" s="2" t="s">
        <v>73</v>
      </c>
      <c r="L80" s="2" t="s">
        <v>62</v>
      </c>
      <c r="M80" s="2">
        <v>1</v>
      </c>
      <c r="O80" s="2">
        <v>1</v>
      </c>
      <c r="V80" s="2">
        <v>1</v>
      </c>
    </row>
    <row r="81" spans="1:43" ht="18" customHeight="1" x14ac:dyDescent="0.7">
      <c r="A81" s="48" t="s">
        <v>230</v>
      </c>
      <c r="B81" s="1" t="s">
        <v>226</v>
      </c>
      <c r="K81" s="2" t="s">
        <v>156</v>
      </c>
      <c r="L81" s="57">
        <v>43732</v>
      </c>
      <c r="M81" s="2">
        <v>1</v>
      </c>
      <c r="AD81" s="2">
        <v>1</v>
      </c>
      <c r="AH81" s="2">
        <v>1</v>
      </c>
      <c r="AK81" s="2">
        <v>1</v>
      </c>
    </row>
    <row r="82" spans="1:43" ht="18" customHeight="1" x14ac:dyDescent="0.7">
      <c r="A82" s="48" t="s">
        <v>232</v>
      </c>
      <c r="B82" s="1" t="s">
        <v>228</v>
      </c>
      <c r="K82" s="2" t="s">
        <v>229</v>
      </c>
      <c r="L82" s="57">
        <v>43675</v>
      </c>
      <c r="M82" s="2">
        <v>1</v>
      </c>
      <c r="O82" s="2">
        <v>1</v>
      </c>
      <c r="R82" s="2">
        <v>1</v>
      </c>
      <c r="V82" s="2">
        <v>1</v>
      </c>
      <c r="W82" s="2">
        <v>1</v>
      </c>
      <c r="AJ82" s="2">
        <v>1</v>
      </c>
    </row>
    <row r="83" spans="1:43" ht="18" customHeight="1" x14ac:dyDescent="0.7">
      <c r="A83" s="48" t="s">
        <v>235</v>
      </c>
      <c r="B83" s="1" t="s">
        <v>231</v>
      </c>
      <c r="K83" s="2" t="s">
        <v>229</v>
      </c>
      <c r="L83" s="57">
        <v>43678</v>
      </c>
      <c r="M83" s="2">
        <v>1</v>
      </c>
      <c r="P83" s="2">
        <v>1</v>
      </c>
      <c r="T83" s="2">
        <v>1</v>
      </c>
      <c r="AJ83" s="2">
        <v>1</v>
      </c>
      <c r="AK83" s="2">
        <v>1</v>
      </c>
      <c r="AQ83" s="2">
        <v>1</v>
      </c>
    </row>
    <row r="84" spans="1:43" ht="18" customHeight="1" x14ac:dyDescent="0.7">
      <c r="A84" s="48" t="s">
        <v>237</v>
      </c>
      <c r="B84" s="1" t="s">
        <v>233</v>
      </c>
      <c r="K84" s="2" t="s">
        <v>234</v>
      </c>
      <c r="L84" s="57">
        <v>43754</v>
      </c>
      <c r="V84" s="2">
        <v>1</v>
      </c>
      <c r="Z84" s="2">
        <v>1</v>
      </c>
      <c r="AA84" s="2">
        <v>1</v>
      </c>
      <c r="AJ84" s="2">
        <v>1</v>
      </c>
      <c r="AK84" s="2">
        <v>1</v>
      </c>
      <c r="AQ84" s="2">
        <v>2</v>
      </c>
    </row>
    <row r="85" spans="1:43" ht="18" customHeight="1" x14ac:dyDescent="0.7">
      <c r="A85" s="48" t="s">
        <v>239</v>
      </c>
      <c r="B85" s="1" t="s">
        <v>236</v>
      </c>
      <c r="K85" s="2" t="s">
        <v>234</v>
      </c>
      <c r="L85" s="57">
        <v>43656</v>
      </c>
      <c r="V85" s="2">
        <v>1</v>
      </c>
      <c r="Z85" s="2">
        <v>1</v>
      </c>
      <c r="AA85" s="2">
        <v>1</v>
      </c>
      <c r="AJ85" s="2">
        <v>1</v>
      </c>
      <c r="AK85" s="2">
        <v>1</v>
      </c>
      <c r="AQ85" s="2">
        <v>2</v>
      </c>
    </row>
    <row r="86" spans="1:43" ht="18" customHeight="1" x14ac:dyDescent="0.7">
      <c r="A86" s="48" t="s">
        <v>242</v>
      </c>
      <c r="B86" s="1" t="s">
        <v>238</v>
      </c>
      <c r="K86" s="2" t="s">
        <v>73</v>
      </c>
      <c r="L86" s="57">
        <v>43713</v>
      </c>
      <c r="M86" s="2">
        <v>1</v>
      </c>
      <c r="O86" s="2">
        <v>1</v>
      </c>
      <c r="P86" s="2">
        <v>1</v>
      </c>
      <c r="T86" s="2">
        <v>1</v>
      </c>
      <c r="AD86" s="2">
        <v>1</v>
      </c>
    </row>
    <row r="87" spans="1:43" ht="18" customHeight="1" x14ac:dyDescent="0.7">
      <c r="A87" s="48" t="s">
        <v>244</v>
      </c>
      <c r="B87" s="1" t="s">
        <v>240</v>
      </c>
      <c r="K87" s="2" t="s">
        <v>241</v>
      </c>
      <c r="L87" s="57">
        <v>43928</v>
      </c>
      <c r="M87" s="2">
        <v>1</v>
      </c>
      <c r="O87" s="2">
        <v>1</v>
      </c>
      <c r="P87" s="2">
        <v>1</v>
      </c>
      <c r="T87" s="2">
        <v>1</v>
      </c>
      <c r="W87" s="2">
        <v>1</v>
      </c>
      <c r="AK87" s="2">
        <v>1</v>
      </c>
    </row>
    <row r="88" spans="1:43" ht="18" customHeight="1" x14ac:dyDescent="0.7">
      <c r="A88" s="48" t="s">
        <v>246</v>
      </c>
      <c r="B88" s="1" t="s">
        <v>243</v>
      </c>
      <c r="K88" s="2" t="s">
        <v>107</v>
      </c>
      <c r="L88" s="2" t="s">
        <v>62</v>
      </c>
      <c r="O88" s="2">
        <v>1</v>
      </c>
      <c r="T88" s="2">
        <v>1</v>
      </c>
      <c r="W88" s="2">
        <v>1</v>
      </c>
      <c r="Z88" s="2">
        <v>1</v>
      </c>
      <c r="AD88" s="2">
        <v>1</v>
      </c>
    </row>
    <row r="89" spans="1:43" ht="18" customHeight="1" x14ac:dyDescent="0.7">
      <c r="A89" s="48" t="s">
        <v>249</v>
      </c>
      <c r="B89" s="1" t="s">
        <v>245</v>
      </c>
      <c r="K89" s="2" t="s">
        <v>107</v>
      </c>
      <c r="L89" s="57">
        <v>43706</v>
      </c>
      <c r="M89" s="2">
        <v>1</v>
      </c>
      <c r="O89" s="2">
        <v>1</v>
      </c>
      <c r="P89" s="2">
        <v>1</v>
      </c>
      <c r="T89" s="2">
        <v>1</v>
      </c>
      <c r="AD89" s="2">
        <v>1</v>
      </c>
    </row>
    <row r="90" spans="1:43" ht="18" customHeight="1" x14ac:dyDescent="0.7">
      <c r="A90" s="48" t="s">
        <v>252</v>
      </c>
      <c r="B90" s="1" t="s">
        <v>247</v>
      </c>
      <c r="K90" s="2" t="s">
        <v>248</v>
      </c>
      <c r="L90" s="57">
        <v>43675</v>
      </c>
      <c r="M90" s="2">
        <v>1</v>
      </c>
      <c r="O90" s="2">
        <v>1</v>
      </c>
      <c r="S90" s="2">
        <v>1</v>
      </c>
      <c r="W90" s="2">
        <v>1</v>
      </c>
      <c r="AD90" s="2">
        <v>1</v>
      </c>
    </row>
    <row r="91" spans="1:43" ht="18" customHeight="1" x14ac:dyDescent="0.7">
      <c r="A91" s="48" t="s">
        <v>255</v>
      </c>
      <c r="B91" s="1" t="s">
        <v>250</v>
      </c>
      <c r="K91" s="2" t="s">
        <v>251</v>
      </c>
      <c r="L91" s="57">
        <v>43647</v>
      </c>
      <c r="M91" s="2">
        <v>1</v>
      </c>
      <c r="O91" s="2">
        <v>1</v>
      </c>
      <c r="P91" s="2">
        <v>1</v>
      </c>
      <c r="T91" s="2">
        <v>1</v>
      </c>
      <c r="W91" s="2">
        <v>1</v>
      </c>
      <c r="AK91" s="2">
        <v>1</v>
      </c>
    </row>
    <row r="92" spans="1:43" ht="18" customHeight="1" x14ac:dyDescent="0.7">
      <c r="A92" s="48" t="s">
        <v>258</v>
      </c>
      <c r="B92" s="1" t="s">
        <v>253</v>
      </c>
      <c r="K92" s="2" t="s">
        <v>254</v>
      </c>
      <c r="L92" s="57">
        <v>43707</v>
      </c>
      <c r="O92" s="2">
        <v>1</v>
      </c>
      <c r="Z92" s="2">
        <v>1</v>
      </c>
      <c r="AJ92" s="2">
        <v>1</v>
      </c>
    </row>
    <row r="93" spans="1:43" ht="18" customHeight="1" x14ac:dyDescent="0.7">
      <c r="A93" s="48" t="s">
        <v>260</v>
      </c>
      <c r="B93" s="1" t="s">
        <v>256</v>
      </c>
      <c r="K93" s="2" t="s">
        <v>257</v>
      </c>
      <c r="L93" s="57" t="s">
        <v>62</v>
      </c>
      <c r="M93" s="2">
        <v>1</v>
      </c>
      <c r="O93" s="2">
        <v>1</v>
      </c>
      <c r="V93" s="2">
        <v>1</v>
      </c>
      <c r="AJ93" s="2">
        <v>1</v>
      </c>
      <c r="AK93" s="2">
        <v>1</v>
      </c>
      <c r="AQ93" s="2">
        <v>1</v>
      </c>
    </row>
    <row r="94" spans="1:43" ht="18" customHeight="1" x14ac:dyDescent="0.7">
      <c r="A94" s="48" t="s">
        <v>261</v>
      </c>
      <c r="B94" s="1" t="s">
        <v>259</v>
      </c>
      <c r="K94" s="2" t="s">
        <v>73</v>
      </c>
      <c r="L94" s="57">
        <v>43557</v>
      </c>
      <c r="M94" s="2">
        <v>1</v>
      </c>
      <c r="V94" s="2">
        <v>1</v>
      </c>
      <c r="Z94" s="2">
        <v>1</v>
      </c>
      <c r="AF94" s="2">
        <v>1</v>
      </c>
      <c r="AQ94" s="2">
        <v>2</v>
      </c>
    </row>
    <row r="95" spans="1:43" ht="18" customHeight="1" x14ac:dyDescent="0.7">
      <c r="A95" s="48" t="s">
        <v>263</v>
      </c>
      <c r="B95" s="76" t="s">
        <v>2285</v>
      </c>
      <c r="K95" s="2" t="s">
        <v>208</v>
      </c>
      <c r="L95" s="2" t="s">
        <v>62</v>
      </c>
      <c r="M95" s="2" t="s">
        <v>62</v>
      </c>
    </row>
    <row r="96" spans="1:43" ht="18" customHeight="1" x14ac:dyDescent="0.7">
      <c r="A96" s="48" t="s">
        <v>265</v>
      </c>
      <c r="B96" s="1" t="s">
        <v>262</v>
      </c>
      <c r="K96" s="2" t="s">
        <v>73</v>
      </c>
      <c r="L96" s="2" t="s">
        <v>62</v>
      </c>
      <c r="M96" s="2">
        <v>1</v>
      </c>
      <c r="O96" s="2">
        <v>1</v>
      </c>
      <c r="V96" s="2">
        <v>1</v>
      </c>
      <c r="X96" s="2">
        <v>1</v>
      </c>
      <c r="AD96" s="2">
        <v>1</v>
      </c>
      <c r="AE96" s="2">
        <v>1</v>
      </c>
      <c r="AJ96" s="2">
        <v>1</v>
      </c>
    </row>
    <row r="97" spans="1:43" ht="18" customHeight="1" x14ac:dyDescent="0.7">
      <c r="A97" s="48" t="s">
        <v>268</v>
      </c>
      <c r="B97" s="1" t="s">
        <v>264</v>
      </c>
      <c r="K97" s="2" t="s">
        <v>92</v>
      </c>
      <c r="L97" s="57">
        <v>43733</v>
      </c>
      <c r="M97" s="2">
        <v>1</v>
      </c>
      <c r="V97" s="2">
        <v>1</v>
      </c>
      <c r="AH97" s="2">
        <v>1</v>
      </c>
      <c r="AK97" s="2">
        <v>1</v>
      </c>
    </row>
    <row r="98" spans="1:43" ht="18" customHeight="1" x14ac:dyDescent="0.7">
      <c r="A98" s="48" t="s">
        <v>270</v>
      </c>
      <c r="B98" s="1" t="s">
        <v>266</v>
      </c>
      <c r="K98" s="2" t="s">
        <v>267</v>
      </c>
      <c r="L98" s="57">
        <v>43717</v>
      </c>
      <c r="M98" s="2">
        <v>1</v>
      </c>
      <c r="O98" s="2">
        <v>1</v>
      </c>
      <c r="P98" s="2">
        <v>1</v>
      </c>
      <c r="Q98" s="2">
        <v>1</v>
      </c>
      <c r="Y98" s="2">
        <v>1</v>
      </c>
      <c r="Z98" s="2">
        <v>1</v>
      </c>
    </row>
    <row r="99" spans="1:43" ht="18" customHeight="1" x14ac:dyDescent="0.7">
      <c r="A99" s="48" t="s">
        <v>272</v>
      </c>
      <c r="B99" s="1" t="s">
        <v>269</v>
      </c>
      <c r="K99" s="2" t="s">
        <v>73</v>
      </c>
      <c r="L99" s="57">
        <v>43732</v>
      </c>
      <c r="M99" s="2">
        <v>1</v>
      </c>
      <c r="O99" s="2">
        <v>1</v>
      </c>
      <c r="V99" s="2">
        <v>1</v>
      </c>
      <c r="Y99" s="2">
        <v>1</v>
      </c>
      <c r="Z99" s="2">
        <v>1</v>
      </c>
      <c r="AD99" s="2">
        <v>1</v>
      </c>
      <c r="AJ99" s="2">
        <v>1</v>
      </c>
      <c r="AQ99" s="2">
        <v>1</v>
      </c>
    </row>
    <row r="100" spans="1:43" ht="18" customHeight="1" x14ac:dyDescent="0.7">
      <c r="A100" s="48" t="s">
        <v>274</v>
      </c>
      <c r="B100" s="1" t="s">
        <v>271</v>
      </c>
      <c r="K100" s="2" t="s">
        <v>73</v>
      </c>
      <c r="L100" s="57">
        <v>43732</v>
      </c>
      <c r="M100" s="2">
        <v>1</v>
      </c>
      <c r="O100" s="2">
        <v>1</v>
      </c>
      <c r="V100" s="2">
        <v>1</v>
      </c>
      <c r="Y100" s="2">
        <v>1</v>
      </c>
      <c r="Z100" s="2">
        <v>1</v>
      </c>
      <c r="AD100" s="2">
        <v>1</v>
      </c>
      <c r="AJ100" s="2">
        <v>1</v>
      </c>
      <c r="AQ100" s="2">
        <v>1</v>
      </c>
    </row>
    <row r="101" spans="1:43" ht="18" customHeight="1" x14ac:dyDescent="0.7">
      <c r="A101" s="48" t="s">
        <v>276</v>
      </c>
      <c r="B101" s="1" t="s">
        <v>273</v>
      </c>
      <c r="K101" s="2" t="s">
        <v>104</v>
      </c>
      <c r="L101" s="57" t="s">
        <v>62</v>
      </c>
      <c r="O101" s="2">
        <v>1</v>
      </c>
      <c r="P101" s="2">
        <v>1</v>
      </c>
      <c r="S101" s="2">
        <v>1</v>
      </c>
      <c r="AJ101" s="2">
        <v>1</v>
      </c>
      <c r="AK101" s="2">
        <v>1</v>
      </c>
    </row>
    <row r="102" spans="1:43" ht="18" customHeight="1" x14ac:dyDescent="0.7">
      <c r="A102" s="48" t="s">
        <v>279</v>
      </c>
      <c r="B102" s="1" t="s">
        <v>275</v>
      </c>
      <c r="K102" s="2" t="s">
        <v>73</v>
      </c>
      <c r="L102" s="57">
        <v>43713</v>
      </c>
      <c r="Q102" s="2">
        <v>1</v>
      </c>
      <c r="V102" s="2">
        <v>1</v>
      </c>
      <c r="Z102" s="2">
        <v>1</v>
      </c>
      <c r="AA102" s="2">
        <v>1</v>
      </c>
      <c r="AD102" s="2">
        <v>1</v>
      </c>
      <c r="AK102" s="2">
        <v>1</v>
      </c>
      <c r="AQ102" s="2">
        <v>1</v>
      </c>
    </row>
    <row r="103" spans="1:43" ht="18" customHeight="1" x14ac:dyDescent="0.7">
      <c r="A103" s="48" t="s">
        <v>281</v>
      </c>
      <c r="B103" s="1" t="s">
        <v>277</v>
      </c>
      <c r="K103" s="2" t="s">
        <v>278</v>
      </c>
      <c r="L103" s="57">
        <v>43633</v>
      </c>
      <c r="M103" s="2">
        <v>1</v>
      </c>
      <c r="O103" s="2">
        <v>1</v>
      </c>
      <c r="U103" s="2">
        <v>1</v>
      </c>
      <c r="Y103" s="2">
        <v>1</v>
      </c>
      <c r="AD103" s="2">
        <v>1</v>
      </c>
      <c r="AJ103" s="2">
        <v>1</v>
      </c>
      <c r="AQ103" s="2">
        <v>1</v>
      </c>
    </row>
    <row r="104" spans="1:43" ht="18" customHeight="1" x14ac:dyDescent="0.7">
      <c r="A104" s="48" t="s">
        <v>283</v>
      </c>
      <c r="B104" s="1" t="s">
        <v>280</v>
      </c>
      <c r="K104" s="2" t="s">
        <v>73</v>
      </c>
      <c r="L104" s="57">
        <v>43726</v>
      </c>
      <c r="M104" s="2">
        <v>1</v>
      </c>
      <c r="N104" s="2">
        <v>1</v>
      </c>
      <c r="O104" s="2">
        <v>1</v>
      </c>
      <c r="V104" s="2">
        <v>1</v>
      </c>
      <c r="Z104" s="2">
        <v>1</v>
      </c>
      <c r="AQ104" s="2">
        <v>1</v>
      </c>
    </row>
    <row r="105" spans="1:43" ht="18" customHeight="1" x14ac:dyDescent="0.7">
      <c r="A105" s="48" t="s">
        <v>285</v>
      </c>
      <c r="B105" s="1" t="s">
        <v>282</v>
      </c>
      <c r="K105" s="2" t="s">
        <v>73</v>
      </c>
      <c r="L105" s="57">
        <v>43738</v>
      </c>
      <c r="M105" s="2">
        <v>1</v>
      </c>
      <c r="O105" s="2">
        <v>1</v>
      </c>
      <c r="R105" s="2">
        <v>1</v>
      </c>
      <c r="X105" s="2">
        <v>1</v>
      </c>
      <c r="Z105" s="2">
        <v>1</v>
      </c>
      <c r="AC105" s="2">
        <v>1</v>
      </c>
      <c r="AJ105" s="2">
        <v>1</v>
      </c>
    </row>
    <row r="106" spans="1:43" ht="18" customHeight="1" x14ac:dyDescent="0.7">
      <c r="A106" s="48" t="s">
        <v>288</v>
      </c>
      <c r="B106" s="1" t="s">
        <v>284</v>
      </c>
      <c r="K106" s="2" t="s">
        <v>73</v>
      </c>
      <c r="L106" s="57" t="s">
        <v>62</v>
      </c>
      <c r="M106" s="2">
        <v>1</v>
      </c>
      <c r="O106" s="2">
        <v>1</v>
      </c>
      <c r="V106" s="2">
        <v>1</v>
      </c>
      <c r="Z106" s="2">
        <v>1</v>
      </c>
      <c r="AD106" s="2">
        <v>1</v>
      </c>
      <c r="AQ106" s="2">
        <v>1</v>
      </c>
    </row>
    <row r="107" spans="1:43" ht="18" customHeight="1" x14ac:dyDescent="0.7">
      <c r="A107" s="48" t="s">
        <v>290</v>
      </c>
      <c r="B107" s="1" t="s">
        <v>286</v>
      </c>
      <c r="K107" s="2" t="s">
        <v>287</v>
      </c>
      <c r="L107" s="57">
        <v>43768</v>
      </c>
      <c r="AQ107" s="2">
        <v>1</v>
      </c>
    </row>
    <row r="108" spans="1:43" ht="18" customHeight="1" x14ac:dyDescent="0.7">
      <c r="A108" s="48" t="s">
        <v>292</v>
      </c>
      <c r="B108" s="1" t="s">
        <v>289</v>
      </c>
      <c r="K108" s="2" t="s">
        <v>73</v>
      </c>
      <c r="L108" s="57">
        <v>43726</v>
      </c>
      <c r="M108" s="2">
        <v>1</v>
      </c>
      <c r="U108" s="2">
        <v>1</v>
      </c>
      <c r="W108" s="2">
        <v>1</v>
      </c>
      <c r="Z108" s="2">
        <v>1</v>
      </c>
      <c r="AE108" s="2">
        <v>1</v>
      </c>
    </row>
    <row r="109" spans="1:43" ht="18" customHeight="1" x14ac:dyDescent="0.7">
      <c r="A109" s="48" t="s">
        <v>294</v>
      </c>
      <c r="B109" s="1" t="s">
        <v>291</v>
      </c>
      <c r="K109" s="2" t="s">
        <v>73</v>
      </c>
      <c r="L109" s="57">
        <v>43959</v>
      </c>
      <c r="M109" s="2">
        <v>1</v>
      </c>
      <c r="O109" s="2">
        <v>1</v>
      </c>
      <c r="S109" s="2">
        <v>1</v>
      </c>
      <c r="AD109" s="2">
        <v>1</v>
      </c>
      <c r="AH109" s="2">
        <v>1</v>
      </c>
      <c r="AK109" s="2">
        <v>1</v>
      </c>
    </row>
    <row r="110" spans="1:43" ht="18" customHeight="1" x14ac:dyDescent="0.7">
      <c r="A110" s="48" t="s">
        <v>296</v>
      </c>
      <c r="B110" s="1" t="s">
        <v>293</v>
      </c>
      <c r="K110" s="2" t="s">
        <v>208</v>
      </c>
      <c r="L110" s="57">
        <v>43710</v>
      </c>
      <c r="M110" s="2">
        <v>1</v>
      </c>
      <c r="O110" s="2">
        <v>1</v>
      </c>
      <c r="Q110" s="2">
        <v>1</v>
      </c>
      <c r="Z110" s="2">
        <v>1</v>
      </c>
      <c r="AD110" s="2">
        <v>1</v>
      </c>
      <c r="AJ110" s="2">
        <v>1</v>
      </c>
    </row>
    <row r="111" spans="1:43" ht="18" customHeight="1" x14ac:dyDescent="0.7">
      <c r="A111" s="48" t="s">
        <v>298</v>
      </c>
      <c r="B111" s="1" t="s">
        <v>295</v>
      </c>
      <c r="K111" s="2" t="s">
        <v>73</v>
      </c>
      <c r="L111" s="57" t="s">
        <v>62</v>
      </c>
      <c r="S111" s="2">
        <v>1</v>
      </c>
      <c r="T111" s="2">
        <v>1</v>
      </c>
      <c r="AG111" s="2">
        <v>1</v>
      </c>
      <c r="AJ111" s="2">
        <v>1</v>
      </c>
      <c r="AK111" s="2">
        <v>1</v>
      </c>
      <c r="AQ111" s="2">
        <v>1</v>
      </c>
    </row>
    <row r="112" spans="1:43" ht="18" customHeight="1" x14ac:dyDescent="0.7">
      <c r="A112" s="48" t="s">
        <v>300</v>
      </c>
      <c r="B112" s="1" t="s">
        <v>1923</v>
      </c>
      <c r="C112" s="2" t="s">
        <v>1921</v>
      </c>
      <c r="K112" s="2" t="s">
        <v>1924</v>
      </c>
      <c r="L112" s="57">
        <v>44244</v>
      </c>
      <c r="M112" s="2">
        <v>1</v>
      </c>
      <c r="N112" s="2">
        <v>1</v>
      </c>
      <c r="V112" s="2">
        <v>1</v>
      </c>
      <c r="AD112" s="2">
        <v>1</v>
      </c>
      <c r="AE112" s="2">
        <v>1</v>
      </c>
      <c r="AK112" s="2">
        <v>1</v>
      </c>
    </row>
    <row r="113" spans="1:43" ht="18" customHeight="1" x14ac:dyDescent="0.7">
      <c r="A113" s="48" t="s">
        <v>302</v>
      </c>
      <c r="B113" s="1" t="s">
        <v>297</v>
      </c>
      <c r="K113" s="2" t="s">
        <v>73</v>
      </c>
      <c r="L113" s="57">
        <v>43735</v>
      </c>
      <c r="M113" s="2">
        <v>1</v>
      </c>
      <c r="N113" s="2">
        <v>1</v>
      </c>
      <c r="Y113" s="2">
        <v>1</v>
      </c>
      <c r="Z113" s="2">
        <v>1</v>
      </c>
      <c r="AG113" s="2">
        <v>1</v>
      </c>
      <c r="AM113" s="2">
        <v>1</v>
      </c>
    </row>
    <row r="114" spans="1:43" ht="18" customHeight="1" x14ac:dyDescent="0.7">
      <c r="A114" s="48" t="s">
        <v>304</v>
      </c>
      <c r="B114" s="1" t="s">
        <v>299</v>
      </c>
      <c r="K114" s="2" t="s">
        <v>104</v>
      </c>
      <c r="L114" s="57">
        <v>44105</v>
      </c>
      <c r="M114" s="2">
        <v>1</v>
      </c>
      <c r="S114" s="2">
        <v>1</v>
      </c>
      <c r="W114" s="2">
        <v>1</v>
      </c>
      <c r="AD114" s="2">
        <v>1</v>
      </c>
      <c r="AK114" s="2">
        <v>1</v>
      </c>
    </row>
    <row r="115" spans="1:43" ht="18" customHeight="1" x14ac:dyDescent="0.7">
      <c r="A115" s="48" t="s">
        <v>306</v>
      </c>
      <c r="B115" s="1" t="s">
        <v>301</v>
      </c>
      <c r="K115" s="2" t="s">
        <v>104</v>
      </c>
      <c r="L115" s="57">
        <v>43669</v>
      </c>
      <c r="M115" s="2">
        <v>1</v>
      </c>
      <c r="N115" s="2">
        <v>1</v>
      </c>
      <c r="O115" s="2">
        <v>1</v>
      </c>
      <c r="AA115" s="2">
        <v>1</v>
      </c>
      <c r="AQ115" s="2">
        <v>1</v>
      </c>
    </row>
    <row r="116" spans="1:43" ht="18" customHeight="1" x14ac:dyDescent="0.7">
      <c r="A116" s="48" t="s">
        <v>308</v>
      </c>
      <c r="B116" s="1" t="s">
        <v>303</v>
      </c>
      <c r="K116" s="2" t="s">
        <v>205</v>
      </c>
      <c r="L116" s="57">
        <v>44074</v>
      </c>
      <c r="S116" s="2">
        <v>1</v>
      </c>
      <c r="AG116" s="2">
        <v>1</v>
      </c>
      <c r="AJ116" s="2">
        <v>1</v>
      </c>
      <c r="AK116" s="2">
        <v>1</v>
      </c>
      <c r="AQ116" s="2">
        <v>1</v>
      </c>
    </row>
    <row r="117" spans="1:43" ht="18" customHeight="1" x14ac:dyDescent="0.7">
      <c r="A117" s="48" t="s">
        <v>310</v>
      </c>
      <c r="B117" s="1" t="s">
        <v>305</v>
      </c>
      <c r="K117" s="2" t="s">
        <v>73</v>
      </c>
      <c r="L117" s="57">
        <v>43896</v>
      </c>
      <c r="M117" s="2">
        <v>1</v>
      </c>
      <c r="U117" s="2">
        <v>1</v>
      </c>
      <c r="Z117" s="2">
        <v>1</v>
      </c>
      <c r="AJ117" s="2">
        <v>1</v>
      </c>
      <c r="AK117" s="2">
        <v>1</v>
      </c>
      <c r="AQ117" s="2">
        <v>1</v>
      </c>
    </row>
    <row r="118" spans="1:43" ht="18" customHeight="1" x14ac:dyDescent="0.7">
      <c r="A118" s="48" t="s">
        <v>312</v>
      </c>
      <c r="B118" s="1" t="s">
        <v>307</v>
      </c>
      <c r="K118" s="2" t="s">
        <v>184</v>
      </c>
      <c r="L118" s="57">
        <v>44092</v>
      </c>
      <c r="M118" s="2">
        <v>1</v>
      </c>
      <c r="R118" s="2">
        <v>1</v>
      </c>
      <c r="AD118" s="2">
        <v>1</v>
      </c>
      <c r="AG118" s="2">
        <v>1</v>
      </c>
      <c r="AI118" s="2">
        <v>1</v>
      </c>
      <c r="AK118" s="2">
        <v>1</v>
      </c>
    </row>
    <row r="119" spans="1:43" ht="18" customHeight="1" x14ac:dyDescent="0.7">
      <c r="A119" s="48" t="s">
        <v>314</v>
      </c>
      <c r="B119" s="1" t="s">
        <v>309</v>
      </c>
      <c r="K119" s="2" t="s">
        <v>92</v>
      </c>
      <c r="L119" s="57" t="s">
        <v>62</v>
      </c>
      <c r="M119" s="2">
        <v>1</v>
      </c>
      <c r="Y119" s="2">
        <v>1</v>
      </c>
      <c r="AD119" s="2">
        <v>1</v>
      </c>
      <c r="AE119" s="2">
        <v>1</v>
      </c>
      <c r="AI119" s="2">
        <v>1</v>
      </c>
      <c r="AK119" s="2">
        <v>1</v>
      </c>
    </row>
    <row r="120" spans="1:43" ht="18" customHeight="1" x14ac:dyDescent="0.7">
      <c r="A120" s="48" t="s">
        <v>316</v>
      </c>
      <c r="B120" s="1" t="s">
        <v>311</v>
      </c>
      <c r="K120" s="2" t="s">
        <v>73</v>
      </c>
      <c r="L120" s="57">
        <v>43732</v>
      </c>
      <c r="M120" s="2">
        <v>1</v>
      </c>
      <c r="Z120" s="2">
        <v>1</v>
      </c>
      <c r="AK120" s="2">
        <v>1</v>
      </c>
      <c r="AQ120" s="2">
        <v>1</v>
      </c>
    </row>
    <row r="121" spans="1:43" ht="18" customHeight="1" x14ac:dyDescent="0.7">
      <c r="A121" s="48" t="s">
        <v>318</v>
      </c>
      <c r="B121" s="1" t="s">
        <v>313</v>
      </c>
      <c r="K121" s="2" t="s">
        <v>107</v>
      </c>
      <c r="L121" s="57">
        <v>43770</v>
      </c>
      <c r="M121" s="2">
        <v>1</v>
      </c>
      <c r="U121" s="2">
        <v>1</v>
      </c>
      <c r="W121" s="2">
        <v>1</v>
      </c>
      <c r="AF121" s="2">
        <v>1</v>
      </c>
      <c r="AJ121" s="2">
        <v>1</v>
      </c>
      <c r="AK121" s="2">
        <v>1</v>
      </c>
    </row>
    <row r="122" spans="1:43" ht="18" customHeight="1" x14ac:dyDescent="0.7">
      <c r="A122" s="48" t="s">
        <v>320</v>
      </c>
      <c r="B122" s="1" t="s">
        <v>315</v>
      </c>
      <c r="K122" s="2" t="s">
        <v>104</v>
      </c>
      <c r="L122" s="57" t="s">
        <v>62</v>
      </c>
      <c r="M122" s="2">
        <v>1</v>
      </c>
      <c r="T122" s="2">
        <v>1</v>
      </c>
      <c r="W122" s="2">
        <v>1</v>
      </c>
      <c r="Z122" s="2">
        <v>1</v>
      </c>
      <c r="AF122" s="2">
        <v>1</v>
      </c>
      <c r="AJ122" s="2">
        <v>1</v>
      </c>
    </row>
    <row r="123" spans="1:43" ht="18" customHeight="1" x14ac:dyDescent="0.7">
      <c r="A123" s="48" t="s">
        <v>322</v>
      </c>
      <c r="B123" s="1" t="s">
        <v>317</v>
      </c>
      <c r="K123" s="2" t="s">
        <v>167</v>
      </c>
      <c r="L123" s="57">
        <v>44042</v>
      </c>
      <c r="M123" s="2">
        <v>1</v>
      </c>
      <c r="T123" s="2">
        <v>1</v>
      </c>
      <c r="V123" s="2">
        <v>1</v>
      </c>
      <c r="W123" s="2">
        <v>1</v>
      </c>
      <c r="AI123" s="2">
        <v>1</v>
      </c>
      <c r="AQ123" s="2">
        <v>1</v>
      </c>
    </row>
    <row r="124" spans="1:43" ht="18" customHeight="1" x14ac:dyDescent="0.7">
      <c r="A124" s="48" t="s">
        <v>324</v>
      </c>
      <c r="B124" s="1" t="s">
        <v>319</v>
      </c>
      <c r="K124" s="2" t="s">
        <v>104</v>
      </c>
      <c r="L124" s="57">
        <v>43993</v>
      </c>
      <c r="M124" s="2">
        <v>1</v>
      </c>
      <c r="O124" s="2">
        <v>1</v>
      </c>
      <c r="Z124" s="2">
        <v>1</v>
      </c>
      <c r="AD124" s="2">
        <v>1</v>
      </c>
      <c r="AH124" s="2">
        <v>1</v>
      </c>
      <c r="AJ124" s="2">
        <v>1</v>
      </c>
      <c r="AK124" s="2">
        <v>1</v>
      </c>
      <c r="AQ124" s="2">
        <v>1</v>
      </c>
    </row>
    <row r="125" spans="1:43" ht="18" customHeight="1" x14ac:dyDescent="0.7">
      <c r="A125" s="48" t="s">
        <v>326</v>
      </c>
      <c r="B125" s="1" t="s">
        <v>2202</v>
      </c>
      <c r="G125" s="2" t="s">
        <v>2173</v>
      </c>
      <c r="K125" s="2" t="s">
        <v>2176</v>
      </c>
      <c r="L125" s="57">
        <v>44419</v>
      </c>
      <c r="M125" s="2">
        <v>1</v>
      </c>
      <c r="O125" s="2">
        <v>1</v>
      </c>
      <c r="V125" s="2">
        <v>1</v>
      </c>
      <c r="Z125" s="2">
        <v>1</v>
      </c>
      <c r="AJ125" s="2">
        <v>1</v>
      </c>
      <c r="AK125" s="2">
        <v>1</v>
      </c>
    </row>
    <row r="126" spans="1:43" ht="18" customHeight="1" x14ac:dyDescent="0.7">
      <c r="A126" s="48" t="s">
        <v>328</v>
      </c>
      <c r="B126" s="1" t="s">
        <v>321</v>
      </c>
      <c r="K126" s="2" t="s">
        <v>104</v>
      </c>
      <c r="L126" s="57">
        <v>43886</v>
      </c>
      <c r="M126" s="2">
        <v>1</v>
      </c>
      <c r="O126" s="2">
        <v>1</v>
      </c>
      <c r="P126" s="2">
        <v>1</v>
      </c>
      <c r="R126" s="2">
        <v>1</v>
      </c>
      <c r="X126" s="2">
        <v>1</v>
      </c>
      <c r="AK126" s="2">
        <v>1</v>
      </c>
      <c r="AQ126" s="2">
        <v>1</v>
      </c>
    </row>
    <row r="127" spans="1:43" ht="18" customHeight="1" x14ac:dyDescent="0.7">
      <c r="A127" s="48" t="s">
        <v>330</v>
      </c>
      <c r="B127" s="1" t="s">
        <v>323</v>
      </c>
      <c r="K127" s="2" t="s">
        <v>73</v>
      </c>
      <c r="L127" s="57">
        <v>43670</v>
      </c>
      <c r="V127" s="2">
        <v>1</v>
      </c>
      <c r="AQ127" s="2">
        <v>3</v>
      </c>
    </row>
    <row r="128" spans="1:43" ht="18" customHeight="1" x14ac:dyDescent="0.7">
      <c r="A128" s="48" t="s">
        <v>332</v>
      </c>
      <c r="B128" s="1" t="s">
        <v>325</v>
      </c>
      <c r="K128" s="2" t="s">
        <v>73</v>
      </c>
      <c r="L128" s="57">
        <v>43738</v>
      </c>
      <c r="M128" s="2">
        <v>1</v>
      </c>
      <c r="N128" s="2">
        <v>1</v>
      </c>
      <c r="O128" s="2">
        <v>1</v>
      </c>
      <c r="P128" s="2">
        <v>1</v>
      </c>
      <c r="S128" s="2">
        <v>1</v>
      </c>
      <c r="Y128" s="2">
        <v>1</v>
      </c>
      <c r="AD128" s="2">
        <v>1</v>
      </c>
      <c r="AJ128" s="2">
        <v>1</v>
      </c>
      <c r="AK128" s="2">
        <v>1</v>
      </c>
    </row>
    <row r="129" spans="1:43" ht="18" customHeight="1" x14ac:dyDescent="0.7">
      <c r="A129" s="48" t="s">
        <v>334</v>
      </c>
      <c r="B129" s="1" t="s">
        <v>327</v>
      </c>
      <c r="K129" s="2" t="s">
        <v>138</v>
      </c>
      <c r="L129" s="57">
        <v>43922</v>
      </c>
      <c r="M129" s="2">
        <v>1</v>
      </c>
      <c r="T129" s="2">
        <v>1</v>
      </c>
      <c r="AD129" s="2">
        <v>1</v>
      </c>
      <c r="AH129" s="2">
        <v>1</v>
      </c>
      <c r="AK129" s="2">
        <v>1</v>
      </c>
      <c r="AQ129" s="2">
        <v>1</v>
      </c>
    </row>
    <row r="130" spans="1:43" ht="18" customHeight="1" x14ac:dyDescent="0.7">
      <c r="A130" s="48" t="s">
        <v>336</v>
      </c>
      <c r="B130" s="1" t="s">
        <v>329</v>
      </c>
      <c r="K130" s="2" t="s">
        <v>104</v>
      </c>
      <c r="L130" s="57">
        <v>43592</v>
      </c>
      <c r="N130" s="2">
        <v>1</v>
      </c>
      <c r="P130" s="2">
        <v>1</v>
      </c>
      <c r="S130" s="2">
        <v>1</v>
      </c>
      <c r="T130" s="2">
        <v>1</v>
      </c>
      <c r="V130" s="2">
        <v>1</v>
      </c>
      <c r="AB130" s="2">
        <v>1</v>
      </c>
      <c r="AQ130" s="2">
        <v>1</v>
      </c>
    </row>
    <row r="131" spans="1:43" ht="18" customHeight="1" x14ac:dyDescent="0.7">
      <c r="A131" s="48" t="s">
        <v>339</v>
      </c>
      <c r="B131" s="1" t="s">
        <v>331</v>
      </c>
      <c r="K131" s="2" t="s">
        <v>73</v>
      </c>
      <c r="L131" s="57">
        <v>43704</v>
      </c>
      <c r="M131" s="2">
        <v>1</v>
      </c>
      <c r="V131" s="2">
        <v>1</v>
      </c>
      <c r="Z131" s="2">
        <v>1</v>
      </c>
      <c r="AE131" s="2">
        <v>1</v>
      </c>
      <c r="AQ131" s="2">
        <v>2</v>
      </c>
    </row>
    <row r="132" spans="1:43" ht="18" customHeight="1" x14ac:dyDescent="0.7">
      <c r="A132" s="48" t="s">
        <v>341</v>
      </c>
      <c r="B132" s="1" t="s">
        <v>333</v>
      </c>
      <c r="K132" s="2" t="s">
        <v>73</v>
      </c>
      <c r="L132" s="57">
        <v>43735</v>
      </c>
      <c r="M132" s="2">
        <v>1</v>
      </c>
      <c r="O132" s="2">
        <v>1</v>
      </c>
      <c r="P132" s="2">
        <v>1</v>
      </c>
      <c r="V132" s="2">
        <v>1</v>
      </c>
      <c r="W132" s="2">
        <v>1</v>
      </c>
      <c r="AA132" s="2">
        <v>1</v>
      </c>
      <c r="AE132" s="2">
        <v>1</v>
      </c>
      <c r="AK132" s="2">
        <v>1</v>
      </c>
      <c r="AQ132" s="2">
        <v>2</v>
      </c>
    </row>
    <row r="133" spans="1:43" ht="18" customHeight="1" x14ac:dyDescent="0.7">
      <c r="A133" s="48" t="s">
        <v>343</v>
      </c>
      <c r="B133" s="1" t="s">
        <v>335</v>
      </c>
      <c r="K133" s="2" t="s">
        <v>73</v>
      </c>
      <c r="L133" s="57" t="s">
        <v>62</v>
      </c>
      <c r="M133" s="2">
        <v>1</v>
      </c>
      <c r="S133" s="2">
        <v>1</v>
      </c>
      <c r="Z133" s="2">
        <v>1</v>
      </c>
      <c r="AD133" s="2">
        <v>1</v>
      </c>
      <c r="AF133" s="2">
        <v>1</v>
      </c>
      <c r="AK133" s="2">
        <v>1</v>
      </c>
    </row>
    <row r="134" spans="1:43" ht="18" customHeight="1" x14ac:dyDescent="0.7">
      <c r="A134" s="48" t="s">
        <v>345</v>
      </c>
      <c r="B134" s="1" t="s">
        <v>337</v>
      </c>
      <c r="K134" s="2" t="s">
        <v>338</v>
      </c>
      <c r="L134" s="57" t="s">
        <v>62</v>
      </c>
      <c r="M134" s="2">
        <v>1</v>
      </c>
      <c r="O134" s="2">
        <v>1</v>
      </c>
      <c r="T134" s="2">
        <v>1</v>
      </c>
      <c r="AC134" s="2">
        <v>1</v>
      </c>
      <c r="AF134" s="2">
        <v>1</v>
      </c>
      <c r="AK134" s="2">
        <v>1</v>
      </c>
    </row>
    <row r="135" spans="1:43" ht="18" customHeight="1" x14ac:dyDescent="0.7">
      <c r="A135" s="48" t="s">
        <v>348</v>
      </c>
      <c r="B135" s="1" t="s">
        <v>340</v>
      </c>
      <c r="K135" s="2" t="s">
        <v>104</v>
      </c>
      <c r="L135" s="57">
        <v>43802</v>
      </c>
      <c r="M135" s="2">
        <v>1</v>
      </c>
      <c r="O135" s="2">
        <v>1</v>
      </c>
      <c r="V135" s="2">
        <v>1</v>
      </c>
      <c r="Y135" s="2">
        <v>1</v>
      </c>
      <c r="AC135" s="2">
        <v>1</v>
      </c>
      <c r="AK135" s="2">
        <v>1</v>
      </c>
    </row>
    <row r="136" spans="1:43" ht="18" customHeight="1" x14ac:dyDescent="0.7">
      <c r="A136" s="48" t="s">
        <v>350</v>
      </c>
      <c r="B136" s="1" t="s">
        <v>342</v>
      </c>
      <c r="K136" s="2" t="s">
        <v>73</v>
      </c>
      <c r="L136" s="57">
        <v>43700</v>
      </c>
      <c r="M136" s="2">
        <v>1</v>
      </c>
      <c r="O136" s="2">
        <v>1</v>
      </c>
      <c r="U136" s="2">
        <v>1</v>
      </c>
      <c r="V136" s="2">
        <v>1</v>
      </c>
      <c r="AA136" s="2">
        <v>1</v>
      </c>
      <c r="AK136" s="2">
        <v>1</v>
      </c>
      <c r="AQ136" s="2">
        <v>1</v>
      </c>
    </row>
    <row r="137" spans="1:43" ht="18" customHeight="1" x14ac:dyDescent="0.7">
      <c r="A137" s="48" t="s">
        <v>352</v>
      </c>
      <c r="B137" s="1" t="s">
        <v>344</v>
      </c>
      <c r="K137" s="2" t="s">
        <v>73</v>
      </c>
      <c r="L137" s="57">
        <v>43600</v>
      </c>
      <c r="M137" s="2">
        <v>1</v>
      </c>
      <c r="O137" s="2">
        <v>1</v>
      </c>
      <c r="P137" s="2">
        <v>1</v>
      </c>
      <c r="S137" s="2">
        <v>1</v>
      </c>
      <c r="T137" s="2">
        <v>1</v>
      </c>
      <c r="AD137" s="2">
        <v>1</v>
      </c>
      <c r="AF137" s="2">
        <v>1</v>
      </c>
      <c r="AH137" s="2">
        <v>1</v>
      </c>
      <c r="AI137" s="2">
        <v>1</v>
      </c>
      <c r="AJ137" s="2">
        <v>1</v>
      </c>
      <c r="AK137" s="2">
        <v>1</v>
      </c>
    </row>
    <row r="138" spans="1:43" ht="18" customHeight="1" x14ac:dyDescent="0.7">
      <c r="A138" s="48" t="s">
        <v>354</v>
      </c>
      <c r="B138" s="1" t="s">
        <v>346</v>
      </c>
      <c r="K138" s="2" t="s">
        <v>347</v>
      </c>
      <c r="L138" s="57">
        <v>43937</v>
      </c>
      <c r="M138" s="2">
        <v>1</v>
      </c>
      <c r="O138" s="2">
        <v>1</v>
      </c>
      <c r="P138" s="2">
        <v>1</v>
      </c>
      <c r="T138" s="2">
        <v>1</v>
      </c>
      <c r="Y138" s="2">
        <v>1</v>
      </c>
      <c r="Z138" s="2">
        <v>1</v>
      </c>
      <c r="AD138" s="2">
        <v>1</v>
      </c>
      <c r="AF138" s="2">
        <v>1</v>
      </c>
      <c r="AH138" s="2">
        <v>1</v>
      </c>
      <c r="AI138" s="2">
        <v>1</v>
      </c>
      <c r="AJ138" s="2">
        <v>1</v>
      </c>
      <c r="AK138" s="2">
        <v>1</v>
      </c>
      <c r="AQ138" s="2">
        <v>1</v>
      </c>
    </row>
    <row r="139" spans="1:43" ht="18" customHeight="1" x14ac:dyDescent="0.7">
      <c r="A139" s="48" t="s">
        <v>356</v>
      </c>
      <c r="B139" s="1" t="s">
        <v>349</v>
      </c>
      <c r="K139" s="2" t="s">
        <v>138</v>
      </c>
      <c r="L139" s="57">
        <v>43812</v>
      </c>
      <c r="M139" s="2">
        <v>1</v>
      </c>
      <c r="S139" s="2">
        <v>1</v>
      </c>
      <c r="T139" s="2">
        <v>1</v>
      </c>
      <c r="W139" s="2">
        <v>1</v>
      </c>
      <c r="AD139" s="2">
        <v>1</v>
      </c>
      <c r="AH139" s="2">
        <v>1</v>
      </c>
      <c r="AI139" s="2">
        <v>1</v>
      </c>
      <c r="AJ139" s="2">
        <v>1</v>
      </c>
      <c r="AK139" s="2">
        <v>1</v>
      </c>
      <c r="AQ139" s="2">
        <v>2</v>
      </c>
    </row>
    <row r="140" spans="1:43" ht="18" customHeight="1" x14ac:dyDescent="0.7">
      <c r="A140" s="48" t="s">
        <v>357</v>
      </c>
      <c r="B140" s="1" t="s">
        <v>351</v>
      </c>
      <c r="K140" s="2" t="s">
        <v>92</v>
      </c>
      <c r="L140" s="57">
        <v>43676</v>
      </c>
      <c r="M140" s="2">
        <v>1</v>
      </c>
      <c r="O140" s="2">
        <v>1</v>
      </c>
      <c r="P140" s="2">
        <v>1</v>
      </c>
      <c r="S140" s="2">
        <v>1</v>
      </c>
      <c r="T140" s="2">
        <v>1</v>
      </c>
      <c r="AK140" s="2">
        <v>1</v>
      </c>
    </row>
    <row r="141" spans="1:43" ht="18" customHeight="1" x14ac:dyDescent="0.7">
      <c r="A141" s="48" t="s">
        <v>359</v>
      </c>
      <c r="B141" s="1" t="s">
        <v>353</v>
      </c>
      <c r="K141" s="2" t="s">
        <v>184</v>
      </c>
      <c r="L141" s="57">
        <v>43696</v>
      </c>
      <c r="M141" s="2">
        <v>1</v>
      </c>
      <c r="O141" s="2">
        <v>1</v>
      </c>
      <c r="T141" s="2">
        <v>1</v>
      </c>
      <c r="AD141" s="2">
        <v>1</v>
      </c>
      <c r="AF141" s="2">
        <v>1</v>
      </c>
      <c r="AH141" s="2">
        <v>1</v>
      </c>
      <c r="AJ141" s="2">
        <v>1</v>
      </c>
      <c r="AK141" s="2">
        <v>1</v>
      </c>
      <c r="AM141" s="2">
        <v>1</v>
      </c>
    </row>
    <row r="142" spans="1:43" ht="18" customHeight="1" x14ac:dyDescent="0.7">
      <c r="A142" s="48" t="s">
        <v>361</v>
      </c>
      <c r="B142" s="1" t="s">
        <v>355</v>
      </c>
      <c r="K142" s="2" t="s">
        <v>138</v>
      </c>
      <c r="L142" s="57">
        <v>43768</v>
      </c>
      <c r="M142" s="2" t="s">
        <v>62</v>
      </c>
    </row>
    <row r="143" spans="1:43" ht="18" customHeight="1" x14ac:dyDescent="0.7">
      <c r="A143" s="48" t="s">
        <v>363</v>
      </c>
      <c r="B143" s="1" t="s">
        <v>1822</v>
      </c>
      <c r="K143" s="2" t="s">
        <v>1823</v>
      </c>
      <c r="L143" s="57">
        <v>44222</v>
      </c>
      <c r="M143" s="2">
        <v>1</v>
      </c>
      <c r="O143" s="2">
        <v>1</v>
      </c>
      <c r="P143" s="2">
        <v>1</v>
      </c>
      <c r="S143" s="2">
        <v>1</v>
      </c>
      <c r="T143" s="2">
        <v>1</v>
      </c>
      <c r="AD143" s="2">
        <v>1</v>
      </c>
      <c r="AF143" s="2">
        <v>1</v>
      </c>
      <c r="AH143" s="2">
        <v>1</v>
      </c>
      <c r="AI143" s="2">
        <v>1</v>
      </c>
      <c r="AJ143" s="2">
        <v>1</v>
      </c>
      <c r="AK143" s="2">
        <v>1</v>
      </c>
      <c r="AQ143" s="2">
        <v>3</v>
      </c>
    </row>
    <row r="144" spans="1:43" ht="18" customHeight="1" x14ac:dyDescent="0.7">
      <c r="A144" s="48" t="s">
        <v>365</v>
      </c>
      <c r="B144" s="1" t="s">
        <v>2238</v>
      </c>
      <c r="K144" s="2" t="s">
        <v>76</v>
      </c>
      <c r="L144" s="2" t="s">
        <v>62</v>
      </c>
      <c r="R144" s="2">
        <v>1</v>
      </c>
      <c r="S144" s="2">
        <v>1</v>
      </c>
      <c r="U144" s="2">
        <v>1</v>
      </c>
      <c r="W144" s="2">
        <v>1</v>
      </c>
      <c r="Z144" s="2">
        <v>1</v>
      </c>
      <c r="AD144" s="2">
        <v>1</v>
      </c>
    </row>
    <row r="145" spans="1:43" ht="18" customHeight="1" x14ac:dyDescent="0.7">
      <c r="A145" s="48" t="s">
        <v>367</v>
      </c>
      <c r="B145" s="1" t="s">
        <v>358</v>
      </c>
      <c r="K145" s="2" t="s">
        <v>104</v>
      </c>
      <c r="L145" s="57">
        <v>43665</v>
      </c>
      <c r="M145" s="2">
        <v>1</v>
      </c>
      <c r="P145" s="2">
        <v>1</v>
      </c>
      <c r="W145" s="2">
        <v>1</v>
      </c>
      <c r="AF145" s="2">
        <v>1</v>
      </c>
      <c r="AK145" s="2">
        <v>1</v>
      </c>
    </row>
    <row r="146" spans="1:43" ht="18" customHeight="1" x14ac:dyDescent="0.7">
      <c r="A146" s="48" t="s">
        <v>369</v>
      </c>
      <c r="B146" s="1" t="s">
        <v>360</v>
      </c>
      <c r="K146" s="2" t="s">
        <v>156</v>
      </c>
      <c r="L146" s="57">
        <v>43665</v>
      </c>
      <c r="M146" s="2">
        <v>1</v>
      </c>
      <c r="R146" s="2">
        <v>1</v>
      </c>
      <c r="W146" s="2">
        <v>1</v>
      </c>
      <c r="AD146" s="2">
        <v>1</v>
      </c>
      <c r="AF146" s="2">
        <v>1</v>
      </c>
      <c r="AJ146" s="2">
        <v>1</v>
      </c>
      <c r="AK146" s="2">
        <v>1</v>
      </c>
    </row>
    <row r="147" spans="1:43" ht="18" customHeight="1" x14ac:dyDescent="0.7">
      <c r="A147" s="48" t="s">
        <v>371</v>
      </c>
      <c r="B147" s="1" t="s">
        <v>2255</v>
      </c>
      <c r="I147" s="2" t="s">
        <v>2256</v>
      </c>
      <c r="K147" s="2" t="s">
        <v>2257</v>
      </c>
      <c r="L147" s="57">
        <v>44483</v>
      </c>
      <c r="M147" s="2">
        <v>1</v>
      </c>
      <c r="O147" s="2">
        <v>1</v>
      </c>
      <c r="V147" s="2">
        <v>1</v>
      </c>
      <c r="Z147" s="2">
        <v>1</v>
      </c>
      <c r="AD147" s="2">
        <v>1</v>
      </c>
      <c r="AH147" s="2">
        <v>1</v>
      </c>
      <c r="AJ147" s="2">
        <v>1</v>
      </c>
      <c r="AK147" s="2">
        <v>1</v>
      </c>
      <c r="AQ147" s="2">
        <v>1</v>
      </c>
    </row>
    <row r="148" spans="1:43" ht="18" customHeight="1" x14ac:dyDescent="0.7">
      <c r="A148" s="48" t="s">
        <v>373</v>
      </c>
      <c r="B148" s="1" t="s">
        <v>362</v>
      </c>
      <c r="K148" s="2" t="s">
        <v>73</v>
      </c>
      <c r="L148" s="57">
        <v>43670</v>
      </c>
      <c r="V148" s="2">
        <v>1</v>
      </c>
      <c r="AQ148" s="2">
        <v>2</v>
      </c>
    </row>
    <row r="149" spans="1:43" ht="18" customHeight="1" x14ac:dyDescent="0.7">
      <c r="A149" s="48" t="s">
        <v>375</v>
      </c>
      <c r="B149" s="1" t="s">
        <v>364</v>
      </c>
      <c r="K149" s="2" t="s">
        <v>156</v>
      </c>
      <c r="L149" s="57">
        <v>44039</v>
      </c>
      <c r="M149" s="2">
        <v>1</v>
      </c>
      <c r="O149" s="2">
        <v>1</v>
      </c>
      <c r="T149" s="2">
        <v>1</v>
      </c>
      <c r="AC149" s="2">
        <v>1</v>
      </c>
      <c r="AD149" s="2">
        <v>1</v>
      </c>
      <c r="AJ149" s="2">
        <v>1</v>
      </c>
      <c r="AQ149" s="2">
        <v>1</v>
      </c>
    </row>
    <row r="150" spans="1:43" ht="18" customHeight="1" x14ac:dyDescent="0.7">
      <c r="A150" s="48" t="s">
        <v>377</v>
      </c>
      <c r="B150" s="1" t="s">
        <v>366</v>
      </c>
      <c r="K150" s="2" t="s">
        <v>76</v>
      </c>
      <c r="L150" s="57">
        <v>43572</v>
      </c>
      <c r="M150" s="2">
        <v>1</v>
      </c>
      <c r="Q150" s="2">
        <v>1</v>
      </c>
      <c r="R150" s="2">
        <v>1</v>
      </c>
      <c r="V150" s="2">
        <v>1</v>
      </c>
    </row>
    <row r="151" spans="1:43" ht="18" customHeight="1" x14ac:dyDescent="0.7">
      <c r="A151" s="48" t="s">
        <v>379</v>
      </c>
      <c r="B151" s="1" t="s">
        <v>368</v>
      </c>
      <c r="K151" s="2" t="s">
        <v>104</v>
      </c>
      <c r="L151" s="57">
        <v>43922</v>
      </c>
      <c r="M151" s="2">
        <v>1</v>
      </c>
      <c r="S151" s="2">
        <v>1</v>
      </c>
      <c r="Z151" s="2">
        <v>1</v>
      </c>
      <c r="AJ151" s="2">
        <v>1</v>
      </c>
      <c r="AK151" s="2">
        <v>1</v>
      </c>
      <c r="AQ151" s="2">
        <v>1</v>
      </c>
    </row>
    <row r="152" spans="1:43" ht="18" customHeight="1" x14ac:dyDescent="0.7">
      <c r="A152" s="48" t="s">
        <v>381</v>
      </c>
      <c r="B152" s="1" t="s">
        <v>1824</v>
      </c>
      <c r="K152" s="2" t="s">
        <v>1823</v>
      </c>
      <c r="L152" s="57">
        <v>44217</v>
      </c>
      <c r="M152" s="2">
        <v>1</v>
      </c>
      <c r="O152" s="2">
        <v>1</v>
      </c>
      <c r="S152" s="2">
        <v>1</v>
      </c>
      <c r="Z152" s="2">
        <v>1</v>
      </c>
      <c r="AD152" s="2">
        <v>1</v>
      </c>
      <c r="AJ152" s="2">
        <v>1</v>
      </c>
      <c r="AQ152" s="2">
        <v>1</v>
      </c>
    </row>
    <row r="153" spans="1:43" ht="18" customHeight="1" x14ac:dyDescent="0.7">
      <c r="A153" s="48" t="s">
        <v>383</v>
      </c>
      <c r="B153" s="1" t="s">
        <v>370</v>
      </c>
      <c r="K153" s="2" t="s">
        <v>73</v>
      </c>
      <c r="L153" s="57">
        <v>43949</v>
      </c>
      <c r="M153" s="2">
        <v>1</v>
      </c>
      <c r="S153" s="2">
        <v>1</v>
      </c>
      <c r="Z153" s="2">
        <v>1</v>
      </c>
      <c r="AF153" s="2">
        <v>1</v>
      </c>
      <c r="AH153" s="2">
        <v>1</v>
      </c>
      <c r="AJ153" s="2">
        <v>1</v>
      </c>
      <c r="AK153" s="2">
        <v>1</v>
      </c>
    </row>
    <row r="154" spans="1:43" ht="18" customHeight="1" x14ac:dyDescent="0.7">
      <c r="A154" s="48" t="s">
        <v>385</v>
      </c>
      <c r="B154" s="1" t="s">
        <v>372</v>
      </c>
      <c r="K154" s="2" t="s">
        <v>73</v>
      </c>
      <c r="L154" s="2" t="s">
        <v>62</v>
      </c>
      <c r="M154" s="2">
        <v>1</v>
      </c>
      <c r="Q154" s="2">
        <v>1</v>
      </c>
      <c r="W154" s="2">
        <v>1</v>
      </c>
      <c r="X154" s="2">
        <v>1</v>
      </c>
      <c r="AF154" s="2">
        <v>1</v>
      </c>
      <c r="AK154" s="2">
        <v>1</v>
      </c>
    </row>
    <row r="155" spans="1:43" ht="18" customHeight="1" x14ac:dyDescent="0.7">
      <c r="A155" s="48" t="s">
        <v>387</v>
      </c>
      <c r="B155" s="1" t="s">
        <v>374</v>
      </c>
      <c r="K155" s="2" t="s">
        <v>73</v>
      </c>
      <c r="L155" s="57">
        <v>43735</v>
      </c>
      <c r="M155" s="2">
        <v>1</v>
      </c>
      <c r="W155" s="2">
        <v>1</v>
      </c>
      <c r="AD155" s="2">
        <v>1</v>
      </c>
      <c r="AE155" s="2">
        <v>1</v>
      </c>
      <c r="AF155" s="2">
        <v>1</v>
      </c>
      <c r="AK155" s="2">
        <v>1</v>
      </c>
      <c r="AQ155" s="2">
        <v>1</v>
      </c>
    </row>
    <row r="156" spans="1:43" ht="18" customHeight="1" x14ac:dyDescent="0.7">
      <c r="A156" s="48" t="s">
        <v>389</v>
      </c>
      <c r="B156" s="1" t="s">
        <v>376</v>
      </c>
      <c r="K156" s="2" t="s">
        <v>73</v>
      </c>
      <c r="L156" s="57" t="s">
        <v>62</v>
      </c>
      <c r="M156" s="2">
        <v>1</v>
      </c>
      <c r="O156" s="2">
        <v>1</v>
      </c>
      <c r="S156" s="2">
        <v>1</v>
      </c>
      <c r="Z156" s="2">
        <v>1</v>
      </c>
      <c r="AJ156" s="2">
        <v>1</v>
      </c>
      <c r="AQ156" s="2">
        <v>1</v>
      </c>
    </row>
    <row r="157" spans="1:43" ht="18" customHeight="1" x14ac:dyDescent="0.7">
      <c r="A157" s="48" t="s">
        <v>391</v>
      </c>
      <c r="B157" s="1" t="s">
        <v>378</v>
      </c>
      <c r="K157" s="2" t="s">
        <v>92</v>
      </c>
      <c r="L157" s="57">
        <v>43721</v>
      </c>
      <c r="M157" s="2">
        <v>1</v>
      </c>
      <c r="P157" s="2">
        <v>1</v>
      </c>
      <c r="X157" s="2">
        <v>1</v>
      </c>
      <c r="Z157" s="2">
        <v>1</v>
      </c>
      <c r="AH157" s="2">
        <v>1</v>
      </c>
      <c r="AJ157" s="2">
        <v>1</v>
      </c>
    </row>
    <row r="158" spans="1:43" ht="18" customHeight="1" x14ac:dyDescent="0.7">
      <c r="A158" s="48" t="s">
        <v>393</v>
      </c>
      <c r="B158" s="1" t="s">
        <v>380</v>
      </c>
      <c r="K158" s="2" t="s">
        <v>73</v>
      </c>
      <c r="L158" s="57">
        <v>43801</v>
      </c>
      <c r="M158" s="2">
        <v>1</v>
      </c>
      <c r="O158" s="2">
        <v>1</v>
      </c>
      <c r="R158" s="2">
        <v>1</v>
      </c>
      <c r="AA158" s="2">
        <v>1</v>
      </c>
      <c r="AH158" s="2">
        <v>1</v>
      </c>
      <c r="AK158" s="2">
        <v>1</v>
      </c>
    </row>
    <row r="159" spans="1:43" ht="18" customHeight="1" x14ac:dyDescent="0.7">
      <c r="A159" s="48" t="s">
        <v>395</v>
      </c>
      <c r="B159" s="1" t="s">
        <v>382</v>
      </c>
      <c r="K159" s="2" t="s">
        <v>73</v>
      </c>
      <c r="L159" s="57">
        <v>43621</v>
      </c>
      <c r="M159" s="2">
        <v>1</v>
      </c>
      <c r="O159" s="2">
        <v>1</v>
      </c>
      <c r="Q159" s="2">
        <v>1</v>
      </c>
      <c r="S159" s="2">
        <v>1</v>
      </c>
      <c r="V159" s="2">
        <v>1</v>
      </c>
      <c r="Z159" s="2">
        <v>1</v>
      </c>
    </row>
    <row r="160" spans="1:43" ht="18" customHeight="1" x14ac:dyDescent="0.7">
      <c r="A160" s="48" t="s">
        <v>397</v>
      </c>
      <c r="B160" s="1" t="s">
        <v>384</v>
      </c>
      <c r="K160" s="2" t="s">
        <v>156</v>
      </c>
      <c r="L160" s="57">
        <v>43574</v>
      </c>
      <c r="O160" s="2">
        <v>1</v>
      </c>
      <c r="P160" s="2">
        <v>1</v>
      </c>
      <c r="V160" s="2">
        <v>1</v>
      </c>
      <c r="W160" s="2">
        <v>1</v>
      </c>
      <c r="AD160" s="2">
        <v>1</v>
      </c>
      <c r="AK160" s="2">
        <v>1</v>
      </c>
    </row>
    <row r="161" spans="1:43" ht="18" customHeight="1" x14ac:dyDescent="0.7">
      <c r="A161" s="48" t="s">
        <v>399</v>
      </c>
      <c r="B161" s="1" t="s">
        <v>386</v>
      </c>
      <c r="K161" s="2" t="s">
        <v>162</v>
      </c>
      <c r="L161" s="57">
        <v>43580</v>
      </c>
      <c r="M161" s="2">
        <v>1</v>
      </c>
      <c r="S161" s="2">
        <v>1</v>
      </c>
      <c r="U161" s="2">
        <v>1</v>
      </c>
      <c r="Z161" s="2">
        <v>1</v>
      </c>
      <c r="AC161" s="2">
        <v>1</v>
      </c>
      <c r="AJ161" s="2">
        <v>1</v>
      </c>
    </row>
    <row r="162" spans="1:43" ht="18" customHeight="1" x14ac:dyDescent="0.7">
      <c r="A162" s="48" t="s">
        <v>401</v>
      </c>
      <c r="B162" s="1" t="s">
        <v>388</v>
      </c>
      <c r="K162" s="2" t="s">
        <v>162</v>
      </c>
      <c r="L162" s="57">
        <v>43745</v>
      </c>
      <c r="M162" s="2">
        <v>1</v>
      </c>
      <c r="O162" s="2">
        <v>1</v>
      </c>
      <c r="U162" s="2">
        <v>1</v>
      </c>
      <c r="AJ162" s="2">
        <v>1</v>
      </c>
      <c r="AQ162" s="2">
        <v>1</v>
      </c>
    </row>
    <row r="163" spans="1:43" ht="18" customHeight="1" x14ac:dyDescent="0.7">
      <c r="A163" s="48" t="s">
        <v>403</v>
      </c>
      <c r="B163" s="1" t="s">
        <v>390</v>
      </c>
      <c r="K163" s="2" t="s">
        <v>73</v>
      </c>
      <c r="L163" s="2" t="s">
        <v>62</v>
      </c>
      <c r="M163" s="2">
        <v>1</v>
      </c>
      <c r="P163" s="2">
        <v>1</v>
      </c>
      <c r="R163" s="2">
        <v>1</v>
      </c>
      <c r="Y163" s="2">
        <v>1</v>
      </c>
      <c r="Z163" s="2">
        <v>1</v>
      </c>
      <c r="AJ163" s="2">
        <v>1</v>
      </c>
    </row>
    <row r="164" spans="1:43" ht="18" customHeight="1" x14ac:dyDescent="0.7">
      <c r="A164" s="48" t="s">
        <v>405</v>
      </c>
      <c r="B164" s="1" t="s">
        <v>392</v>
      </c>
      <c r="K164" s="2" t="s">
        <v>73</v>
      </c>
      <c r="L164" s="57">
        <v>43723</v>
      </c>
      <c r="M164" s="2">
        <v>1</v>
      </c>
      <c r="O164" s="2">
        <v>1</v>
      </c>
      <c r="P164" s="2">
        <v>1</v>
      </c>
      <c r="S164" s="2">
        <v>1</v>
      </c>
      <c r="V164" s="2">
        <v>1</v>
      </c>
      <c r="W164" s="2">
        <v>1</v>
      </c>
      <c r="Z164" s="2">
        <v>1</v>
      </c>
      <c r="AD164" s="2">
        <v>1</v>
      </c>
      <c r="AH164" s="2">
        <v>1</v>
      </c>
      <c r="AI164" s="2">
        <v>1</v>
      </c>
      <c r="AJ164" s="2">
        <v>1</v>
      </c>
      <c r="AK164" s="2">
        <v>1</v>
      </c>
      <c r="AQ164" s="2">
        <v>1</v>
      </c>
    </row>
    <row r="165" spans="1:43" ht="18" customHeight="1" x14ac:dyDescent="0.7">
      <c r="A165" s="48" t="s">
        <v>407</v>
      </c>
      <c r="B165" s="1" t="s">
        <v>394</v>
      </c>
      <c r="K165" s="2" t="s">
        <v>156</v>
      </c>
      <c r="L165" s="57">
        <v>43621</v>
      </c>
      <c r="M165" s="2">
        <v>1</v>
      </c>
      <c r="AQ165" s="2">
        <v>1</v>
      </c>
    </row>
    <row r="166" spans="1:43" ht="18" customHeight="1" x14ac:dyDescent="0.7">
      <c r="A166" s="48" t="s">
        <v>410</v>
      </c>
      <c r="B166" s="1" t="s">
        <v>396</v>
      </c>
      <c r="K166" s="2" t="s">
        <v>104</v>
      </c>
      <c r="L166" s="57">
        <v>43805</v>
      </c>
      <c r="M166" s="2">
        <v>1</v>
      </c>
      <c r="O166" s="2">
        <v>1</v>
      </c>
      <c r="P166" s="2">
        <v>1</v>
      </c>
      <c r="V166" s="2">
        <v>1</v>
      </c>
      <c r="Z166" s="2">
        <v>1</v>
      </c>
      <c r="AJ166" s="2">
        <v>1</v>
      </c>
      <c r="AK166" s="2">
        <v>1</v>
      </c>
    </row>
    <row r="167" spans="1:43" ht="18" customHeight="1" x14ac:dyDescent="0.7">
      <c r="A167" s="48" t="s">
        <v>412</v>
      </c>
      <c r="B167" s="1" t="s">
        <v>398</v>
      </c>
      <c r="K167" s="2" t="s">
        <v>138</v>
      </c>
      <c r="L167" s="57">
        <v>43784</v>
      </c>
      <c r="M167" s="2" t="s">
        <v>62</v>
      </c>
    </row>
    <row r="168" spans="1:43" ht="18" customHeight="1" x14ac:dyDescent="0.7">
      <c r="A168" s="48" t="s">
        <v>414</v>
      </c>
      <c r="B168" s="1" t="s">
        <v>400</v>
      </c>
      <c r="K168" s="2" t="s">
        <v>184</v>
      </c>
      <c r="L168" s="57">
        <v>43732</v>
      </c>
      <c r="M168" s="2">
        <v>1</v>
      </c>
      <c r="O168" s="2">
        <v>1</v>
      </c>
      <c r="R168" s="2">
        <v>1</v>
      </c>
      <c r="U168" s="2">
        <v>1</v>
      </c>
      <c r="Z168" s="2">
        <v>1</v>
      </c>
      <c r="AK168" s="2">
        <v>1</v>
      </c>
    </row>
    <row r="169" spans="1:43" ht="18" customHeight="1" x14ac:dyDescent="0.7">
      <c r="A169" s="48" t="s">
        <v>416</v>
      </c>
      <c r="B169" s="1" t="s">
        <v>402</v>
      </c>
      <c r="K169" s="2" t="s">
        <v>208</v>
      </c>
      <c r="L169" s="57">
        <v>43735</v>
      </c>
      <c r="M169" s="2" t="s">
        <v>62</v>
      </c>
    </row>
    <row r="170" spans="1:43" ht="18" customHeight="1" x14ac:dyDescent="0.7">
      <c r="A170" s="48" t="s">
        <v>418</v>
      </c>
      <c r="B170" s="1" t="s">
        <v>404</v>
      </c>
      <c r="K170" s="2" t="s">
        <v>156</v>
      </c>
      <c r="L170" s="57">
        <v>43733</v>
      </c>
      <c r="M170" s="2">
        <v>1</v>
      </c>
      <c r="O170" s="2">
        <v>1</v>
      </c>
      <c r="R170" s="2">
        <v>1</v>
      </c>
      <c r="AD170" s="2">
        <v>1</v>
      </c>
      <c r="AJ170" s="2">
        <v>1</v>
      </c>
      <c r="AQ170" s="2">
        <v>1</v>
      </c>
    </row>
    <row r="171" spans="1:43" ht="18" customHeight="1" x14ac:dyDescent="0.7">
      <c r="A171" s="48" t="s">
        <v>420</v>
      </c>
      <c r="B171" s="1" t="s">
        <v>406</v>
      </c>
      <c r="K171" s="2" t="s">
        <v>104</v>
      </c>
      <c r="L171" s="57">
        <v>43963</v>
      </c>
      <c r="M171" s="2">
        <v>1</v>
      </c>
      <c r="O171" s="2">
        <v>1</v>
      </c>
      <c r="Y171" s="2">
        <v>1</v>
      </c>
      <c r="AD171" s="2">
        <v>1</v>
      </c>
      <c r="AK171" s="2">
        <v>1</v>
      </c>
      <c r="AQ171" s="2">
        <v>1</v>
      </c>
    </row>
    <row r="172" spans="1:43" ht="18" customHeight="1" x14ac:dyDescent="0.7">
      <c r="A172" s="48" t="s">
        <v>422</v>
      </c>
      <c r="B172" s="1" t="s">
        <v>408</v>
      </c>
      <c r="K172" s="2" t="s">
        <v>409</v>
      </c>
      <c r="L172" s="57">
        <v>43591</v>
      </c>
      <c r="M172" s="2">
        <v>1</v>
      </c>
      <c r="O172" s="2">
        <v>1</v>
      </c>
      <c r="P172" s="2">
        <v>1</v>
      </c>
      <c r="Q172" s="2">
        <v>1</v>
      </c>
      <c r="R172" s="2">
        <v>1</v>
      </c>
      <c r="T172" s="2">
        <v>1</v>
      </c>
      <c r="Y172" s="2">
        <v>1</v>
      </c>
      <c r="AK172" s="2">
        <v>1</v>
      </c>
    </row>
    <row r="173" spans="1:43" ht="18" customHeight="1" x14ac:dyDescent="0.7">
      <c r="A173" s="48" t="s">
        <v>424</v>
      </c>
      <c r="B173" s="1" t="s">
        <v>2075</v>
      </c>
      <c r="E173" s="2" t="s">
        <v>2073</v>
      </c>
      <c r="K173" s="2" t="s">
        <v>2076</v>
      </c>
      <c r="L173" s="57">
        <v>44348</v>
      </c>
      <c r="O173" s="2">
        <v>1</v>
      </c>
      <c r="T173" s="2">
        <v>1</v>
      </c>
      <c r="W173" s="2">
        <v>1</v>
      </c>
      <c r="Y173" s="2">
        <v>1</v>
      </c>
      <c r="AQ173" s="2">
        <v>2</v>
      </c>
    </row>
    <row r="174" spans="1:43" ht="18" customHeight="1" x14ac:dyDescent="0.7">
      <c r="A174" s="48" t="s">
        <v>426</v>
      </c>
      <c r="B174" s="1" t="s">
        <v>2149</v>
      </c>
      <c r="F174" s="2" t="s">
        <v>2115</v>
      </c>
      <c r="K174" s="2" t="s">
        <v>2150</v>
      </c>
      <c r="L174" s="57" t="s">
        <v>2132</v>
      </c>
      <c r="M174" s="2">
        <v>1</v>
      </c>
      <c r="AA174" s="2">
        <v>1</v>
      </c>
      <c r="AD174" s="2">
        <v>1</v>
      </c>
      <c r="AH174" s="2">
        <v>1</v>
      </c>
      <c r="AK174" s="2">
        <v>1</v>
      </c>
      <c r="AQ174" s="2">
        <v>1</v>
      </c>
    </row>
    <row r="175" spans="1:43" ht="18" customHeight="1" x14ac:dyDescent="0.7">
      <c r="A175" s="48" t="s">
        <v>428</v>
      </c>
      <c r="B175" s="1" t="s">
        <v>411</v>
      </c>
      <c r="K175" s="2" t="s">
        <v>338</v>
      </c>
      <c r="L175" s="57">
        <v>43812</v>
      </c>
      <c r="M175" s="2">
        <v>1</v>
      </c>
      <c r="Z175" s="2">
        <v>1</v>
      </c>
    </row>
    <row r="176" spans="1:43" ht="18" customHeight="1" x14ac:dyDescent="0.7">
      <c r="A176" s="48" t="s">
        <v>430</v>
      </c>
      <c r="B176" s="1" t="s">
        <v>413</v>
      </c>
      <c r="K176" s="2" t="s">
        <v>73</v>
      </c>
      <c r="L176" s="57">
        <v>43671</v>
      </c>
      <c r="M176" s="2">
        <v>1</v>
      </c>
      <c r="O176" s="2">
        <v>1</v>
      </c>
      <c r="P176" s="2">
        <v>1</v>
      </c>
      <c r="R176" s="2">
        <v>1</v>
      </c>
      <c r="U176" s="2">
        <v>1</v>
      </c>
      <c r="V176" s="2">
        <v>1</v>
      </c>
      <c r="Y176" s="2">
        <v>1</v>
      </c>
      <c r="AA176" s="2">
        <v>1</v>
      </c>
      <c r="AC176" s="2">
        <v>1</v>
      </c>
      <c r="AE176" s="2">
        <v>1</v>
      </c>
      <c r="AH176" s="2">
        <v>1</v>
      </c>
      <c r="AJ176" s="2">
        <v>1</v>
      </c>
      <c r="AQ176" s="2">
        <v>1</v>
      </c>
    </row>
    <row r="177" spans="1:43" ht="18" customHeight="1" x14ac:dyDescent="0.7">
      <c r="A177" s="48" t="s">
        <v>432</v>
      </c>
      <c r="B177" s="1" t="s">
        <v>2339</v>
      </c>
      <c r="H177" s="2" t="s">
        <v>2215</v>
      </c>
      <c r="K177" s="2" t="s">
        <v>2220</v>
      </c>
      <c r="L177" s="57">
        <v>44445</v>
      </c>
      <c r="M177" s="2">
        <v>1</v>
      </c>
      <c r="R177" s="2">
        <v>1</v>
      </c>
      <c r="S177" s="2">
        <v>1</v>
      </c>
      <c r="Z177" s="2">
        <v>1</v>
      </c>
      <c r="AJ177" s="2">
        <v>1</v>
      </c>
      <c r="AQ177" s="2">
        <v>1</v>
      </c>
    </row>
    <row r="178" spans="1:43" ht="18" customHeight="1" x14ac:dyDescent="0.7">
      <c r="A178" s="48" t="s">
        <v>434</v>
      </c>
      <c r="B178" s="1" t="s">
        <v>2340</v>
      </c>
      <c r="H178" s="2" t="s">
        <v>2215</v>
      </c>
      <c r="K178" s="2" t="s">
        <v>2220</v>
      </c>
      <c r="L178" s="57">
        <v>44445</v>
      </c>
      <c r="M178" s="2">
        <v>1</v>
      </c>
      <c r="R178" s="2">
        <v>1</v>
      </c>
      <c r="S178" s="2">
        <v>1</v>
      </c>
      <c r="Z178" s="2">
        <v>1</v>
      </c>
      <c r="AJ178" s="2">
        <v>1</v>
      </c>
      <c r="AQ178" s="2">
        <v>1</v>
      </c>
    </row>
    <row r="179" spans="1:43" ht="18" customHeight="1" x14ac:dyDescent="0.7">
      <c r="A179" s="48" t="s">
        <v>436</v>
      </c>
      <c r="B179" s="1" t="s">
        <v>415</v>
      </c>
      <c r="K179" s="2" t="s">
        <v>208</v>
      </c>
      <c r="L179" s="57">
        <v>43738</v>
      </c>
      <c r="M179" s="2">
        <v>1</v>
      </c>
      <c r="O179" s="2">
        <v>1</v>
      </c>
      <c r="Z179" s="2">
        <v>1</v>
      </c>
      <c r="AJ179" s="2">
        <v>1</v>
      </c>
      <c r="AK179" s="2">
        <v>1</v>
      </c>
    </row>
    <row r="180" spans="1:43" ht="18" customHeight="1" x14ac:dyDescent="0.7">
      <c r="A180" s="48" t="s">
        <v>438</v>
      </c>
      <c r="B180" s="1" t="s">
        <v>417</v>
      </c>
      <c r="K180" s="2" t="s">
        <v>104</v>
      </c>
      <c r="L180" s="57">
        <v>43570</v>
      </c>
      <c r="M180" s="2">
        <v>1</v>
      </c>
      <c r="N180" s="2">
        <v>1</v>
      </c>
      <c r="O180" s="2">
        <v>1</v>
      </c>
      <c r="T180" s="2">
        <v>1</v>
      </c>
      <c r="U180" s="2">
        <v>1</v>
      </c>
      <c r="W180" s="2">
        <v>1</v>
      </c>
      <c r="Y180" s="2">
        <v>1</v>
      </c>
      <c r="Z180" s="2">
        <v>1</v>
      </c>
      <c r="AD180" s="2">
        <v>1</v>
      </c>
      <c r="AJ180" s="2">
        <v>1</v>
      </c>
      <c r="AK180" s="2">
        <v>1</v>
      </c>
    </row>
    <row r="181" spans="1:43" ht="18" customHeight="1" x14ac:dyDescent="0.7">
      <c r="A181" s="48" t="s">
        <v>440</v>
      </c>
      <c r="B181" s="1" t="s">
        <v>419</v>
      </c>
      <c r="K181" s="2" t="s">
        <v>156</v>
      </c>
      <c r="L181" s="57">
        <v>43639</v>
      </c>
      <c r="N181" s="2">
        <v>1</v>
      </c>
      <c r="O181" s="2">
        <v>1</v>
      </c>
      <c r="Z181" s="2">
        <v>1</v>
      </c>
      <c r="AD181" s="2">
        <v>1</v>
      </c>
      <c r="AH181" s="2">
        <v>1</v>
      </c>
    </row>
    <row r="182" spans="1:43" ht="18" customHeight="1" x14ac:dyDescent="0.7">
      <c r="A182" s="48" t="s">
        <v>442</v>
      </c>
      <c r="B182" s="1" t="s">
        <v>421</v>
      </c>
      <c r="K182" s="2" t="s">
        <v>104</v>
      </c>
      <c r="L182" s="57">
        <v>43826</v>
      </c>
      <c r="M182" s="2">
        <v>1</v>
      </c>
      <c r="Z182" s="2">
        <v>1</v>
      </c>
      <c r="AA182" s="2">
        <v>1</v>
      </c>
      <c r="AH182" s="2">
        <v>1</v>
      </c>
      <c r="AK182" s="2">
        <v>1</v>
      </c>
      <c r="AQ182" s="2">
        <v>1</v>
      </c>
    </row>
    <row r="183" spans="1:43" ht="18" customHeight="1" x14ac:dyDescent="0.7">
      <c r="A183" s="48" t="s">
        <v>444</v>
      </c>
      <c r="B183" s="1" t="s">
        <v>423</v>
      </c>
      <c r="K183" s="2" t="s">
        <v>156</v>
      </c>
      <c r="L183" s="57" t="s">
        <v>62</v>
      </c>
      <c r="O183" s="2">
        <v>1</v>
      </c>
      <c r="R183" s="2">
        <v>1</v>
      </c>
      <c r="T183" s="2">
        <v>1</v>
      </c>
      <c r="V183" s="2">
        <v>1</v>
      </c>
      <c r="X183" s="2">
        <v>1</v>
      </c>
      <c r="AK183" s="2">
        <v>1</v>
      </c>
    </row>
    <row r="184" spans="1:43" ht="18" customHeight="1" x14ac:dyDescent="0.7">
      <c r="A184" s="48" t="s">
        <v>446</v>
      </c>
      <c r="B184" s="1" t="s">
        <v>425</v>
      </c>
      <c r="K184" s="2" t="s">
        <v>104</v>
      </c>
      <c r="L184" s="57" t="s">
        <v>62</v>
      </c>
      <c r="O184" s="2">
        <v>1</v>
      </c>
      <c r="T184" s="2">
        <v>1</v>
      </c>
      <c r="U184" s="2">
        <v>1</v>
      </c>
      <c r="W184" s="2">
        <v>1</v>
      </c>
      <c r="AD184" s="2">
        <v>1</v>
      </c>
      <c r="AK184" s="2">
        <v>1</v>
      </c>
    </row>
    <row r="185" spans="1:43" ht="18" customHeight="1" x14ac:dyDescent="0.7">
      <c r="A185" s="48" t="s">
        <v>448</v>
      </c>
      <c r="B185" s="1" t="s">
        <v>427</v>
      </c>
      <c r="K185" s="2" t="s">
        <v>208</v>
      </c>
      <c r="L185" s="57">
        <v>43826</v>
      </c>
      <c r="T185" s="2">
        <v>1</v>
      </c>
      <c r="AB185" s="2">
        <v>1</v>
      </c>
      <c r="AD185" s="2">
        <v>1</v>
      </c>
      <c r="AH185" s="2">
        <v>1</v>
      </c>
      <c r="AI185" s="2">
        <v>1</v>
      </c>
    </row>
    <row r="186" spans="1:43" ht="18" customHeight="1" x14ac:dyDescent="0.7">
      <c r="A186" s="48" t="s">
        <v>450</v>
      </c>
      <c r="B186" s="1" t="s">
        <v>429</v>
      </c>
      <c r="K186" s="2" t="s">
        <v>92</v>
      </c>
      <c r="L186" s="57" t="s">
        <v>62</v>
      </c>
      <c r="M186" s="2">
        <v>1</v>
      </c>
      <c r="P186" s="2">
        <v>1</v>
      </c>
      <c r="S186" s="2">
        <v>1</v>
      </c>
      <c r="AD186" s="2">
        <v>1</v>
      </c>
      <c r="AH186" s="2">
        <v>1</v>
      </c>
      <c r="AK186" s="2">
        <v>1</v>
      </c>
    </row>
    <row r="187" spans="1:43" ht="18" customHeight="1" x14ac:dyDescent="0.7">
      <c r="A187" s="48" t="s">
        <v>452</v>
      </c>
      <c r="B187" s="1" t="s">
        <v>431</v>
      </c>
      <c r="K187" s="2" t="s">
        <v>208</v>
      </c>
      <c r="L187" s="57">
        <v>43616</v>
      </c>
      <c r="M187" s="2">
        <v>1</v>
      </c>
      <c r="S187" s="2">
        <v>1</v>
      </c>
      <c r="W187" s="2">
        <v>1</v>
      </c>
      <c r="Z187" s="2">
        <v>1</v>
      </c>
      <c r="AD187" s="2">
        <v>1</v>
      </c>
      <c r="AK187" s="2">
        <v>1</v>
      </c>
    </row>
    <row r="188" spans="1:43" ht="18" customHeight="1" x14ac:dyDescent="0.7">
      <c r="A188" s="48" t="s">
        <v>454</v>
      </c>
      <c r="B188" s="1" t="s">
        <v>433</v>
      </c>
      <c r="K188" s="2" t="s">
        <v>73</v>
      </c>
      <c r="L188" s="57">
        <v>43711</v>
      </c>
      <c r="M188" s="2">
        <v>1</v>
      </c>
      <c r="O188" s="2">
        <v>1</v>
      </c>
      <c r="R188" s="2">
        <v>1</v>
      </c>
      <c r="AF188" s="2">
        <v>1</v>
      </c>
      <c r="AJ188" s="2">
        <v>1</v>
      </c>
      <c r="AQ188" s="2">
        <v>1</v>
      </c>
    </row>
    <row r="189" spans="1:43" ht="18" customHeight="1" x14ac:dyDescent="0.7">
      <c r="A189" s="48" t="s">
        <v>456</v>
      </c>
      <c r="B189" s="1" t="s">
        <v>435</v>
      </c>
      <c r="K189" s="2" t="s">
        <v>104</v>
      </c>
      <c r="L189" s="57">
        <v>43705</v>
      </c>
      <c r="M189" s="2">
        <v>1</v>
      </c>
      <c r="O189" s="2">
        <v>1</v>
      </c>
      <c r="P189" s="2">
        <v>1</v>
      </c>
      <c r="R189" s="2">
        <v>1</v>
      </c>
      <c r="S189" s="2">
        <v>1</v>
      </c>
      <c r="T189" s="2">
        <v>1</v>
      </c>
      <c r="V189" s="2">
        <v>1</v>
      </c>
      <c r="W189" s="2">
        <v>1</v>
      </c>
      <c r="X189" s="2">
        <v>1</v>
      </c>
      <c r="Y189" s="2">
        <v>1</v>
      </c>
      <c r="AB189" s="2">
        <v>1</v>
      </c>
      <c r="AD189" s="2">
        <v>1</v>
      </c>
      <c r="AF189" s="2">
        <v>1</v>
      </c>
      <c r="AK189" s="2">
        <v>1</v>
      </c>
    </row>
    <row r="190" spans="1:43" ht="18" customHeight="1" x14ac:dyDescent="0.7">
      <c r="A190" s="48" t="s">
        <v>458</v>
      </c>
      <c r="B190" s="1" t="s">
        <v>437</v>
      </c>
      <c r="K190" s="2" t="s">
        <v>104</v>
      </c>
      <c r="L190" s="57">
        <v>44050</v>
      </c>
      <c r="M190" s="2">
        <v>1</v>
      </c>
      <c r="N190" s="2">
        <v>1</v>
      </c>
      <c r="O190" s="2">
        <v>1</v>
      </c>
      <c r="AQ190" s="2">
        <v>2</v>
      </c>
    </row>
    <row r="191" spans="1:43" ht="18" customHeight="1" x14ac:dyDescent="0.7">
      <c r="A191" s="48" t="s">
        <v>460</v>
      </c>
      <c r="B191" s="1" t="s">
        <v>439</v>
      </c>
      <c r="K191" s="2" t="s">
        <v>104</v>
      </c>
      <c r="L191" s="57">
        <v>43738</v>
      </c>
      <c r="M191" s="2">
        <v>1</v>
      </c>
      <c r="Q191" s="2">
        <v>1</v>
      </c>
      <c r="W191" s="2">
        <v>1</v>
      </c>
      <c r="Y191" s="2">
        <v>1</v>
      </c>
      <c r="AC191" s="2">
        <v>1</v>
      </c>
      <c r="AK191" s="2">
        <v>1</v>
      </c>
    </row>
    <row r="192" spans="1:43" ht="18" customHeight="1" x14ac:dyDescent="0.7">
      <c r="A192" s="48" t="s">
        <v>462</v>
      </c>
      <c r="B192" s="1" t="s">
        <v>441</v>
      </c>
      <c r="K192" s="2" t="s">
        <v>73</v>
      </c>
      <c r="L192" s="57">
        <v>43735</v>
      </c>
      <c r="M192" s="2">
        <v>1</v>
      </c>
      <c r="O192" s="2">
        <v>1</v>
      </c>
      <c r="Q192" s="2">
        <v>1</v>
      </c>
      <c r="U192" s="2">
        <v>1</v>
      </c>
      <c r="W192" s="2">
        <v>1</v>
      </c>
      <c r="Z192" s="2">
        <v>1</v>
      </c>
      <c r="AH192" s="2">
        <v>1</v>
      </c>
      <c r="AJ192" s="2">
        <v>1</v>
      </c>
      <c r="AK192" s="2">
        <v>1</v>
      </c>
    </row>
    <row r="193" spans="1:43" ht="18" customHeight="1" x14ac:dyDescent="0.7">
      <c r="A193" s="48" t="s">
        <v>464</v>
      </c>
      <c r="B193" s="1" t="s">
        <v>443</v>
      </c>
      <c r="K193" s="2" t="s">
        <v>76</v>
      </c>
      <c r="L193" s="2" t="s">
        <v>62</v>
      </c>
      <c r="S193" s="2">
        <v>1</v>
      </c>
      <c r="U193" s="2">
        <v>1</v>
      </c>
      <c r="W193" s="2">
        <v>1</v>
      </c>
      <c r="Z193" s="2">
        <v>1</v>
      </c>
      <c r="AD193" s="2">
        <v>1</v>
      </c>
      <c r="AF193" s="2">
        <v>1</v>
      </c>
      <c r="AK193" s="2">
        <v>1</v>
      </c>
    </row>
    <row r="194" spans="1:43" ht="18" customHeight="1" x14ac:dyDescent="0.7">
      <c r="A194" s="48" t="s">
        <v>467</v>
      </c>
      <c r="B194" s="1" t="s">
        <v>445</v>
      </c>
      <c r="K194" s="2" t="s">
        <v>104</v>
      </c>
      <c r="L194" s="57">
        <v>43734</v>
      </c>
      <c r="M194" s="2">
        <v>1</v>
      </c>
      <c r="V194" s="2">
        <v>1</v>
      </c>
      <c r="Z194" s="2">
        <v>1</v>
      </c>
      <c r="AQ194" s="2">
        <v>1</v>
      </c>
    </row>
    <row r="195" spans="1:43" ht="18" customHeight="1" x14ac:dyDescent="0.7">
      <c r="A195" s="48" t="s">
        <v>469</v>
      </c>
      <c r="B195" s="1" t="s">
        <v>447</v>
      </c>
      <c r="K195" s="2" t="s">
        <v>76</v>
      </c>
      <c r="L195" s="57">
        <v>43709</v>
      </c>
      <c r="M195" s="2">
        <v>1</v>
      </c>
      <c r="O195" s="2">
        <v>1</v>
      </c>
      <c r="V195" s="2">
        <v>1</v>
      </c>
      <c r="Y195" s="2">
        <v>1</v>
      </c>
      <c r="AA195" s="2">
        <v>1</v>
      </c>
      <c r="AC195" s="2">
        <v>1</v>
      </c>
    </row>
    <row r="196" spans="1:43" ht="18" customHeight="1" x14ac:dyDescent="0.7">
      <c r="A196" s="48" t="s">
        <v>471</v>
      </c>
      <c r="B196" s="1" t="s">
        <v>449</v>
      </c>
      <c r="K196" s="2" t="s">
        <v>104</v>
      </c>
      <c r="L196" s="57">
        <v>44160</v>
      </c>
      <c r="M196" s="2">
        <v>1</v>
      </c>
      <c r="O196" s="2">
        <v>1</v>
      </c>
      <c r="P196" s="2">
        <v>1</v>
      </c>
      <c r="T196" s="2">
        <v>1</v>
      </c>
      <c r="W196" s="2">
        <v>1</v>
      </c>
      <c r="AD196" s="2">
        <v>1</v>
      </c>
      <c r="AH196" s="2">
        <v>1</v>
      </c>
      <c r="AJ196" s="2">
        <v>1</v>
      </c>
      <c r="AK196" s="2">
        <v>1</v>
      </c>
    </row>
    <row r="197" spans="1:43" ht="18" customHeight="1" x14ac:dyDescent="0.7">
      <c r="A197" s="48" t="s">
        <v>473</v>
      </c>
      <c r="B197" s="1" t="s">
        <v>451</v>
      </c>
      <c r="K197" s="2" t="s">
        <v>193</v>
      </c>
      <c r="L197" s="57">
        <v>44137</v>
      </c>
      <c r="M197" s="2">
        <v>1</v>
      </c>
      <c r="O197" s="2">
        <v>1</v>
      </c>
      <c r="Y197" s="2">
        <v>1</v>
      </c>
      <c r="Z197" s="2">
        <v>1</v>
      </c>
      <c r="AJ197" s="2">
        <v>1</v>
      </c>
    </row>
    <row r="198" spans="1:43" ht="18" customHeight="1" x14ac:dyDescent="0.7">
      <c r="A198" s="48" t="s">
        <v>475</v>
      </c>
      <c r="B198" s="1" t="s">
        <v>453</v>
      </c>
      <c r="K198" s="2" t="s">
        <v>104</v>
      </c>
      <c r="L198" s="57">
        <v>43728</v>
      </c>
      <c r="M198" s="2">
        <v>1</v>
      </c>
      <c r="O198" s="2">
        <v>1</v>
      </c>
      <c r="Q198" s="2">
        <v>1</v>
      </c>
      <c r="S198" s="2">
        <v>1</v>
      </c>
      <c r="U198" s="2">
        <v>1</v>
      </c>
      <c r="Z198" s="2">
        <v>1</v>
      </c>
      <c r="AJ198" s="2">
        <v>1</v>
      </c>
    </row>
    <row r="199" spans="1:43" ht="18" customHeight="1" x14ac:dyDescent="0.7">
      <c r="A199" s="48" t="s">
        <v>477</v>
      </c>
      <c r="B199" s="1" t="s">
        <v>455</v>
      </c>
      <c r="K199" s="2" t="s">
        <v>338</v>
      </c>
      <c r="L199" s="57">
        <v>43648</v>
      </c>
      <c r="M199" s="2">
        <v>1</v>
      </c>
      <c r="P199" s="2">
        <v>1</v>
      </c>
      <c r="R199" s="2">
        <v>1</v>
      </c>
      <c r="W199" s="2">
        <v>1</v>
      </c>
      <c r="AJ199" s="2">
        <v>1</v>
      </c>
      <c r="AQ199" s="2">
        <v>1</v>
      </c>
    </row>
    <row r="200" spans="1:43" ht="18" customHeight="1" x14ac:dyDescent="0.7">
      <c r="A200" s="48" t="s">
        <v>479</v>
      </c>
      <c r="B200" s="1" t="s">
        <v>457</v>
      </c>
      <c r="K200" s="2" t="s">
        <v>234</v>
      </c>
      <c r="L200" s="57">
        <v>43824</v>
      </c>
      <c r="M200" s="2">
        <v>1</v>
      </c>
      <c r="O200" s="2">
        <v>1</v>
      </c>
      <c r="S200" s="2">
        <v>1</v>
      </c>
      <c r="V200" s="2">
        <v>1</v>
      </c>
      <c r="AA200" s="2">
        <v>1</v>
      </c>
      <c r="AI200" s="2">
        <v>1</v>
      </c>
      <c r="AK200" s="2">
        <v>1</v>
      </c>
    </row>
    <row r="201" spans="1:43" ht="18" customHeight="1" x14ac:dyDescent="0.7">
      <c r="A201" s="48" t="s">
        <v>481</v>
      </c>
      <c r="B201" s="1" t="s">
        <v>459</v>
      </c>
      <c r="K201" s="2" t="s">
        <v>73</v>
      </c>
      <c r="L201" s="57">
        <v>43732</v>
      </c>
      <c r="M201" s="2">
        <v>1</v>
      </c>
      <c r="V201" s="2">
        <v>1</v>
      </c>
      <c r="Z201" s="2">
        <v>1</v>
      </c>
      <c r="AJ201" s="2">
        <v>1</v>
      </c>
      <c r="AK201" s="2">
        <v>1</v>
      </c>
    </row>
    <row r="202" spans="1:43" ht="18" customHeight="1" x14ac:dyDescent="0.7">
      <c r="A202" s="48" t="s">
        <v>483</v>
      </c>
      <c r="B202" s="1" t="s">
        <v>461</v>
      </c>
      <c r="K202" s="2" t="s">
        <v>104</v>
      </c>
      <c r="L202" s="57" t="s">
        <v>62</v>
      </c>
      <c r="N202" s="2">
        <v>1</v>
      </c>
      <c r="O202" s="2">
        <v>1</v>
      </c>
      <c r="R202" s="2">
        <v>1</v>
      </c>
      <c r="U202" s="2">
        <v>1</v>
      </c>
      <c r="W202" s="2">
        <v>1</v>
      </c>
      <c r="AF202" s="2">
        <v>1</v>
      </c>
      <c r="AK202" s="2">
        <v>1</v>
      </c>
    </row>
    <row r="203" spans="1:43" ht="18" customHeight="1" x14ac:dyDescent="0.7">
      <c r="A203" s="48" t="s">
        <v>486</v>
      </c>
      <c r="B203" s="1" t="s">
        <v>463</v>
      </c>
      <c r="K203" s="2" t="s">
        <v>73</v>
      </c>
      <c r="L203" s="57">
        <v>43749</v>
      </c>
      <c r="M203" s="2">
        <v>1</v>
      </c>
      <c r="O203" s="2">
        <v>1</v>
      </c>
      <c r="Z203" s="2">
        <v>1</v>
      </c>
      <c r="AA203" s="2">
        <v>1</v>
      </c>
      <c r="AH203" s="2">
        <v>1</v>
      </c>
      <c r="AK203" s="2">
        <v>1</v>
      </c>
    </row>
    <row r="204" spans="1:43" ht="18" customHeight="1" x14ac:dyDescent="0.7">
      <c r="A204" s="48" t="s">
        <v>488</v>
      </c>
      <c r="B204" s="1" t="s">
        <v>465</v>
      </c>
      <c r="K204" s="2" t="s">
        <v>466</v>
      </c>
      <c r="L204" s="57">
        <v>43734</v>
      </c>
      <c r="M204" s="2">
        <v>1</v>
      </c>
      <c r="T204" s="2">
        <v>1</v>
      </c>
      <c r="W204" s="2">
        <v>1</v>
      </c>
      <c r="AD204" s="2">
        <v>1</v>
      </c>
      <c r="AH204" s="2">
        <v>1</v>
      </c>
      <c r="AK204" s="2">
        <v>1</v>
      </c>
    </row>
    <row r="205" spans="1:43" ht="18" customHeight="1" x14ac:dyDescent="0.7">
      <c r="A205" s="48" t="s">
        <v>490</v>
      </c>
      <c r="B205" s="1" t="s">
        <v>468</v>
      </c>
      <c r="K205" s="2" t="s">
        <v>73</v>
      </c>
      <c r="L205" s="57">
        <v>43712</v>
      </c>
      <c r="M205" s="2">
        <v>1</v>
      </c>
      <c r="O205" s="2">
        <v>1</v>
      </c>
      <c r="P205" s="2">
        <v>1</v>
      </c>
      <c r="Q205" s="2">
        <v>1</v>
      </c>
      <c r="V205" s="2">
        <v>1</v>
      </c>
      <c r="AK205" s="2">
        <v>1</v>
      </c>
      <c r="AQ205" s="2">
        <v>1</v>
      </c>
    </row>
    <row r="206" spans="1:43" ht="18" customHeight="1" x14ac:dyDescent="0.7">
      <c r="A206" s="48" t="s">
        <v>492</v>
      </c>
      <c r="B206" s="1" t="s">
        <v>2258</v>
      </c>
      <c r="I206" s="2" t="s">
        <v>2256</v>
      </c>
      <c r="K206" s="2" t="s">
        <v>2259</v>
      </c>
      <c r="L206" s="57">
        <v>44481</v>
      </c>
      <c r="M206" s="2">
        <v>1</v>
      </c>
      <c r="S206" s="2">
        <v>1</v>
      </c>
      <c r="T206" s="2">
        <v>1</v>
      </c>
      <c r="V206" s="2">
        <v>1</v>
      </c>
      <c r="AK206" s="2">
        <v>1</v>
      </c>
    </row>
    <row r="207" spans="1:43" ht="18" customHeight="1" x14ac:dyDescent="0.7">
      <c r="A207" s="48" t="s">
        <v>494</v>
      </c>
      <c r="B207" s="1" t="s">
        <v>470</v>
      </c>
      <c r="K207" s="2" t="s">
        <v>73</v>
      </c>
      <c r="L207" s="57" t="s">
        <v>62</v>
      </c>
      <c r="M207" s="2">
        <v>1</v>
      </c>
      <c r="O207" s="2">
        <v>1</v>
      </c>
      <c r="Z207" s="2">
        <v>1</v>
      </c>
      <c r="AH207" s="2">
        <v>1</v>
      </c>
      <c r="AI207" s="2">
        <v>1</v>
      </c>
      <c r="AK207" s="2">
        <v>1</v>
      </c>
    </row>
    <row r="208" spans="1:43" ht="18" customHeight="1" x14ac:dyDescent="0.7">
      <c r="A208" s="48" t="s">
        <v>496</v>
      </c>
      <c r="B208" s="1" t="s">
        <v>472</v>
      </c>
      <c r="K208" s="2" t="s">
        <v>73</v>
      </c>
      <c r="L208" s="57">
        <v>43948</v>
      </c>
      <c r="M208" s="2">
        <v>1</v>
      </c>
      <c r="O208" s="2">
        <v>1</v>
      </c>
      <c r="S208" s="2">
        <v>1</v>
      </c>
      <c r="Z208" s="2">
        <v>1</v>
      </c>
      <c r="AD208" s="2">
        <v>1</v>
      </c>
      <c r="AH208" s="2">
        <v>1</v>
      </c>
      <c r="AK208" s="2">
        <v>1</v>
      </c>
    </row>
    <row r="209" spans="1:43" ht="18" customHeight="1" x14ac:dyDescent="0.7">
      <c r="A209" s="48" t="s">
        <v>498</v>
      </c>
      <c r="B209" s="1" t="s">
        <v>474</v>
      </c>
      <c r="K209" s="2" t="s">
        <v>73</v>
      </c>
      <c r="L209" s="57">
        <v>43738</v>
      </c>
      <c r="M209" s="2">
        <v>1</v>
      </c>
      <c r="O209" s="2">
        <v>1</v>
      </c>
      <c r="W209" s="2">
        <v>1</v>
      </c>
      <c r="Z209" s="2">
        <v>1</v>
      </c>
      <c r="AD209" s="2">
        <v>1</v>
      </c>
      <c r="AH209" s="2">
        <v>1</v>
      </c>
      <c r="AK209" s="2">
        <v>1</v>
      </c>
    </row>
    <row r="210" spans="1:43" ht="18" customHeight="1" x14ac:dyDescent="0.7">
      <c r="A210" s="48" t="s">
        <v>500</v>
      </c>
      <c r="B210" s="1" t="s">
        <v>476</v>
      </c>
      <c r="K210" s="2" t="s">
        <v>73</v>
      </c>
      <c r="L210" s="57">
        <v>44555</v>
      </c>
      <c r="M210" s="2">
        <v>1</v>
      </c>
      <c r="O210" s="2">
        <v>1</v>
      </c>
      <c r="W210" s="2">
        <v>1</v>
      </c>
      <c r="Z210" s="2">
        <v>1</v>
      </c>
      <c r="AD210" s="2">
        <v>1</v>
      </c>
      <c r="AH210" s="2">
        <v>1</v>
      </c>
      <c r="AK210" s="2">
        <v>1</v>
      </c>
      <c r="AQ210" s="2">
        <v>1</v>
      </c>
    </row>
    <row r="211" spans="1:43" ht="18" customHeight="1" x14ac:dyDescent="0.7">
      <c r="A211" s="48" t="s">
        <v>502</v>
      </c>
      <c r="B211" s="1" t="s">
        <v>478</v>
      </c>
      <c r="K211" s="2" t="s">
        <v>73</v>
      </c>
      <c r="L211" s="57">
        <v>43718</v>
      </c>
      <c r="M211" s="2">
        <v>1</v>
      </c>
      <c r="O211" s="2">
        <v>1</v>
      </c>
      <c r="R211" s="2">
        <v>1</v>
      </c>
      <c r="T211" s="2">
        <v>1</v>
      </c>
      <c r="U211" s="2">
        <v>1</v>
      </c>
      <c r="V211" s="2">
        <v>1</v>
      </c>
      <c r="W211" s="2">
        <v>1</v>
      </c>
      <c r="Z211" s="2">
        <v>1</v>
      </c>
      <c r="AD211" s="2">
        <v>1</v>
      </c>
      <c r="AH211" s="2">
        <v>1</v>
      </c>
      <c r="AI211" s="2">
        <v>1</v>
      </c>
      <c r="AK211" s="2">
        <v>1</v>
      </c>
      <c r="AQ211" s="2">
        <v>1</v>
      </c>
    </row>
    <row r="212" spans="1:43" ht="18" customHeight="1" x14ac:dyDescent="0.7">
      <c r="A212" s="48" t="s">
        <v>504</v>
      </c>
      <c r="B212" s="1" t="s">
        <v>480</v>
      </c>
      <c r="K212" s="2" t="s">
        <v>76</v>
      </c>
      <c r="L212" s="57">
        <v>43574</v>
      </c>
      <c r="M212" s="2" t="s">
        <v>62</v>
      </c>
    </row>
    <row r="213" spans="1:43" ht="18" customHeight="1" x14ac:dyDescent="0.7">
      <c r="A213" s="48" t="s">
        <v>506</v>
      </c>
      <c r="B213" s="1" t="s">
        <v>482</v>
      </c>
      <c r="K213" s="2" t="s">
        <v>229</v>
      </c>
      <c r="L213" s="2" t="s">
        <v>62</v>
      </c>
      <c r="M213" s="2">
        <v>1</v>
      </c>
      <c r="R213" s="2">
        <v>1</v>
      </c>
      <c r="AD213" s="2">
        <v>1</v>
      </c>
      <c r="AH213" s="2">
        <v>1</v>
      </c>
      <c r="AI213" s="2">
        <v>1</v>
      </c>
      <c r="AJ213" s="2">
        <v>1</v>
      </c>
    </row>
    <row r="214" spans="1:43" ht="18" customHeight="1" x14ac:dyDescent="0.7">
      <c r="A214" s="48" t="s">
        <v>508</v>
      </c>
      <c r="B214" s="1" t="s">
        <v>484</v>
      </c>
      <c r="K214" s="2" t="s">
        <v>73</v>
      </c>
      <c r="L214" s="2" t="s">
        <v>485</v>
      </c>
      <c r="M214" s="2">
        <v>1</v>
      </c>
      <c r="O214" s="2">
        <v>1</v>
      </c>
      <c r="R214" s="2">
        <v>1</v>
      </c>
      <c r="AI214" s="2">
        <v>1</v>
      </c>
      <c r="AJ214" s="2">
        <v>1</v>
      </c>
    </row>
    <row r="215" spans="1:43" ht="18" customHeight="1" x14ac:dyDescent="0.7">
      <c r="A215" s="48" t="s">
        <v>510</v>
      </c>
      <c r="B215" s="1" t="s">
        <v>487</v>
      </c>
      <c r="K215" s="2" t="s">
        <v>73</v>
      </c>
      <c r="L215" s="57">
        <v>44040</v>
      </c>
      <c r="M215" s="2">
        <v>1</v>
      </c>
      <c r="P215" s="2">
        <v>1</v>
      </c>
      <c r="S215" s="2">
        <v>1</v>
      </c>
      <c r="V215" s="2">
        <v>1</v>
      </c>
      <c r="W215" s="2">
        <v>1</v>
      </c>
      <c r="AD215" s="2">
        <v>1</v>
      </c>
      <c r="AH215" s="2">
        <v>1</v>
      </c>
      <c r="AK215" s="2">
        <v>1</v>
      </c>
    </row>
    <row r="216" spans="1:43" ht="18" customHeight="1" x14ac:dyDescent="0.7">
      <c r="A216" s="48" t="s">
        <v>512</v>
      </c>
      <c r="B216" s="1" t="s">
        <v>489</v>
      </c>
      <c r="K216" s="2" t="s">
        <v>76</v>
      </c>
      <c r="L216" s="2" t="s">
        <v>62</v>
      </c>
      <c r="M216" s="2">
        <v>1</v>
      </c>
      <c r="O216" s="2">
        <v>1</v>
      </c>
      <c r="W216" s="2">
        <v>1</v>
      </c>
      <c r="AF216" s="2">
        <v>1</v>
      </c>
      <c r="AK216" s="2">
        <v>1</v>
      </c>
      <c r="AQ216" s="2">
        <v>1</v>
      </c>
    </row>
    <row r="217" spans="1:43" ht="18" customHeight="1" x14ac:dyDescent="0.7">
      <c r="A217" s="48" t="s">
        <v>514</v>
      </c>
      <c r="B217" s="1" t="s">
        <v>491</v>
      </c>
      <c r="K217" s="2" t="s">
        <v>73</v>
      </c>
      <c r="L217" s="57">
        <v>43620</v>
      </c>
      <c r="M217" s="2">
        <v>1</v>
      </c>
      <c r="O217" s="2">
        <v>1</v>
      </c>
      <c r="T217" s="2">
        <v>1</v>
      </c>
      <c r="AE217" s="2">
        <v>1</v>
      </c>
      <c r="AK217" s="2">
        <v>1</v>
      </c>
      <c r="AQ217" s="2">
        <v>1</v>
      </c>
    </row>
    <row r="218" spans="1:43" ht="18" customHeight="1" x14ac:dyDescent="0.7">
      <c r="A218" s="48" t="s">
        <v>516</v>
      </c>
      <c r="B218" s="1" t="s">
        <v>493</v>
      </c>
      <c r="K218" s="2" t="s">
        <v>138</v>
      </c>
      <c r="L218" s="57">
        <v>43858</v>
      </c>
      <c r="M218" s="2">
        <v>1</v>
      </c>
      <c r="O218" s="2">
        <v>1</v>
      </c>
      <c r="P218" s="2">
        <v>1</v>
      </c>
      <c r="U218" s="2">
        <v>1</v>
      </c>
      <c r="AI218" s="2">
        <v>1</v>
      </c>
      <c r="AJ218" s="2">
        <v>1</v>
      </c>
    </row>
    <row r="219" spans="1:43" ht="18" customHeight="1" x14ac:dyDescent="0.7">
      <c r="A219" s="48" t="s">
        <v>518</v>
      </c>
      <c r="B219" s="1" t="s">
        <v>495</v>
      </c>
      <c r="K219" s="2" t="s">
        <v>73</v>
      </c>
      <c r="L219" s="57">
        <v>43677</v>
      </c>
      <c r="M219" s="2">
        <v>1</v>
      </c>
      <c r="P219" s="2">
        <v>1</v>
      </c>
      <c r="T219" s="2">
        <v>1</v>
      </c>
      <c r="Z219" s="2">
        <v>1</v>
      </c>
      <c r="AK219" s="2">
        <v>1</v>
      </c>
      <c r="AQ219" s="2">
        <v>1</v>
      </c>
    </row>
    <row r="220" spans="1:43" ht="18" customHeight="1" x14ac:dyDescent="0.7">
      <c r="A220" s="48" t="s">
        <v>520</v>
      </c>
      <c r="B220" s="1" t="s">
        <v>497</v>
      </c>
      <c r="K220" s="2" t="s">
        <v>138</v>
      </c>
      <c r="L220" s="57">
        <v>43671</v>
      </c>
      <c r="M220" s="2">
        <v>1</v>
      </c>
      <c r="P220" s="2">
        <v>1</v>
      </c>
      <c r="T220" s="2">
        <v>1</v>
      </c>
      <c r="Z220" s="2">
        <v>1</v>
      </c>
      <c r="AJ220" s="2">
        <v>1</v>
      </c>
      <c r="AQ220" s="2">
        <v>1</v>
      </c>
    </row>
    <row r="221" spans="1:43" ht="18" customHeight="1" x14ac:dyDescent="0.7">
      <c r="A221" s="48" t="s">
        <v>522</v>
      </c>
      <c r="B221" s="1" t="s">
        <v>499</v>
      </c>
      <c r="K221" s="2" t="s">
        <v>257</v>
      </c>
      <c r="L221" s="57">
        <v>43671</v>
      </c>
      <c r="M221" s="2">
        <v>1</v>
      </c>
      <c r="P221" s="2">
        <v>1</v>
      </c>
      <c r="T221" s="2">
        <v>1</v>
      </c>
      <c r="V221" s="2">
        <v>1</v>
      </c>
      <c r="AF221" s="2">
        <v>1</v>
      </c>
      <c r="AK221" s="2">
        <v>1</v>
      </c>
    </row>
    <row r="222" spans="1:43" ht="18" customHeight="1" x14ac:dyDescent="0.7">
      <c r="A222" s="48" t="s">
        <v>524</v>
      </c>
      <c r="B222" s="1" t="s">
        <v>501</v>
      </c>
      <c r="K222" s="2" t="s">
        <v>138</v>
      </c>
      <c r="L222" s="57">
        <v>43677</v>
      </c>
      <c r="M222" s="2">
        <v>1</v>
      </c>
      <c r="P222" s="2">
        <v>1</v>
      </c>
      <c r="T222" s="2">
        <v>1</v>
      </c>
      <c r="Z222" s="2">
        <v>1</v>
      </c>
      <c r="AJ222" s="2">
        <v>1</v>
      </c>
      <c r="AQ222" s="2">
        <v>1</v>
      </c>
    </row>
    <row r="223" spans="1:43" ht="18" customHeight="1" x14ac:dyDescent="0.7">
      <c r="A223" s="48" t="s">
        <v>526</v>
      </c>
      <c r="B223" s="1" t="s">
        <v>503</v>
      </c>
      <c r="K223" s="2" t="s">
        <v>138</v>
      </c>
      <c r="L223" s="57">
        <v>43668</v>
      </c>
      <c r="M223" s="2">
        <v>1</v>
      </c>
      <c r="P223" s="2">
        <v>1</v>
      </c>
      <c r="T223" s="2">
        <v>1</v>
      </c>
      <c r="Z223" s="2">
        <v>1</v>
      </c>
      <c r="AK223" s="2">
        <v>1</v>
      </c>
      <c r="AQ223" s="2">
        <v>1</v>
      </c>
    </row>
    <row r="224" spans="1:43" ht="18" customHeight="1" x14ac:dyDescent="0.7">
      <c r="A224" s="48" t="s">
        <v>529</v>
      </c>
      <c r="B224" s="1" t="s">
        <v>505</v>
      </c>
      <c r="K224" s="2" t="s">
        <v>156</v>
      </c>
      <c r="L224" s="57">
        <v>43658</v>
      </c>
      <c r="M224" s="2">
        <v>1</v>
      </c>
      <c r="T224" s="2">
        <v>1</v>
      </c>
      <c r="V224" s="2">
        <v>1</v>
      </c>
      <c r="Z224" s="2">
        <v>1</v>
      </c>
      <c r="AC224" s="2">
        <v>1</v>
      </c>
      <c r="AK224" s="2">
        <v>1</v>
      </c>
    </row>
    <row r="225" spans="1:43" ht="18" customHeight="1" x14ac:dyDescent="0.7">
      <c r="A225" s="48" t="s">
        <v>531</v>
      </c>
      <c r="B225" s="1" t="s">
        <v>507</v>
      </c>
      <c r="K225" s="2" t="s">
        <v>138</v>
      </c>
      <c r="L225" s="57">
        <v>43668</v>
      </c>
      <c r="M225" s="2">
        <v>1</v>
      </c>
      <c r="P225" s="2">
        <v>1</v>
      </c>
      <c r="T225" s="2">
        <v>1</v>
      </c>
      <c r="Z225" s="2">
        <v>1</v>
      </c>
      <c r="AK225" s="2">
        <v>1</v>
      </c>
      <c r="AQ225" s="2">
        <v>1</v>
      </c>
    </row>
    <row r="226" spans="1:43" ht="18" customHeight="1" x14ac:dyDescent="0.7">
      <c r="A226" s="48" t="s">
        <v>533</v>
      </c>
      <c r="B226" s="1" t="s">
        <v>509</v>
      </c>
      <c r="K226" s="2" t="s">
        <v>138</v>
      </c>
      <c r="L226" s="57">
        <v>43665</v>
      </c>
      <c r="M226" s="2">
        <v>1</v>
      </c>
      <c r="O226" s="2">
        <v>1</v>
      </c>
      <c r="P226" s="2">
        <v>1</v>
      </c>
      <c r="AJ226" s="2">
        <v>1</v>
      </c>
      <c r="AK226" s="2">
        <v>1</v>
      </c>
      <c r="AQ226" s="2">
        <v>1</v>
      </c>
    </row>
    <row r="227" spans="1:43" ht="18" customHeight="1" x14ac:dyDescent="0.7">
      <c r="A227" s="48" t="s">
        <v>535</v>
      </c>
      <c r="B227" s="1" t="s">
        <v>511</v>
      </c>
      <c r="K227" s="2" t="s">
        <v>138</v>
      </c>
      <c r="L227" s="57">
        <v>43683</v>
      </c>
      <c r="M227" s="2">
        <v>1</v>
      </c>
      <c r="P227" s="2">
        <v>2</v>
      </c>
      <c r="T227" s="2">
        <v>1</v>
      </c>
      <c r="Z227" s="2">
        <v>1</v>
      </c>
      <c r="AB227" s="2">
        <v>1</v>
      </c>
    </row>
    <row r="228" spans="1:43" ht="18" customHeight="1" x14ac:dyDescent="0.7">
      <c r="A228" s="48" t="s">
        <v>537</v>
      </c>
      <c r="B228" s="1" t="s">
        <v>513</v>
      </c>
      <c r="K228" s="2" t="s">
        <v>138</v>
      </c>
      <c r="L228" s="57">
        <v>43655</v>
      </c>
      <c r="M228" s="2">
        <v>1</v>
      </c>
      <c r="P228" s="2">
        <v>1</v>
      </c>
      <c r="T228" s="2">
        <v>1</v>
      </c>
      <c r="AK228" s="2">
        <v>1</v>
      </c>
      <c r="AQ228" s="2">
        <v>2</v>
      </c>
    </row>
    <row r="229" spans="1:43" ht="18" customHeight="1" x14ac:dyDescent="0.7">
      <c r="A229" s="48" t="s">
        <v>539</v>
      </c>
      <c r="B229" s="1" t="s">
        <v>515</v>
      </c>
      <c r="K229" s="2" t="s">
        <v>73</v>
      </c>
      <c r="L229" s="57">
        <v>43657</v>
      </c>
      <c r="M229" s="2">
        <v>1</v>
      </c>
      <c r="O229" s="2">
        <v>1</v>
      </c>
      <c r="P229" s="2">
        <v>1</v>
      </c>
      <c r="R229" s="2">
        <v>1</v>
      </c>
      <c r="Z229" s="2">
        <v>1</v>
      </c>
      <c r="AQ229" s="2">
        <v>1</v>
      </c>
    </row>
    <row r="230" spans="1:43" ht="18" customHeight="1" x14ac:dyDescent="0.7">
      <c r="A230" s="48" t="s">
        <v>541</v>
      </c>
      <c r="B230" s="1" t="s">
        <v>517</v>
      </c>
      <c r="K230" s="2" t="s">
        <v>73</v>
      </c>
      <c r="L230" s="57">
        <v>43672</v>
      </c>
      <c r="M230" s="2">
        <v>1</v>
      </c>
      <c r="P230" s="2">
        <v>1</v>
      </c>
      <c r="T230" s="2">
        <v>1</v>
      </c>
      <c r="AF230" s="2">
        <v>1</v>
      </c>
      <c r="AK230" s="2">
        <v>1</v>
      </c>
      <c r="AQ230" s="2">
        <v>1</v>
      </c>
    </row>
    <row r="231" spans="1:43" ht="18" customHeight="1" x14ac:dyDescent="0.7">
      <c r="A231" s="48" t="s">
        <v>543</v>
      </c>
      <c r="B231" s="1" t="s">
        <v>519</v>
      </c>
      <c r="K231" s="2" t="s">
        <v>73</v>
      </c>
      <c r="L231" s="2" t="s">
        <v>62</v>
      </c>
      <c r="M231" s="2">
        <v>1</v>
      </c>
      <c r="O231" s="2">
        <v>1</v>
      </c>
      <c r="P231" s="2">
        <v>1</v>
      </c>
      <c r="X231" s="2">
        <v>1</v>
      </c>
      <c r="Z231" s="2">
        <v>1</v>
      </c>
      <c r="AK231" s="2">
        <v>1</v>
      </c>
    </row>
    <row r="232" spans="1:43" ht="18" customHeight="1" x14ac:dyDescent="0.7">
      <c r="A232" s="48" t="s">
        <v>545</v>
      </c>
      <c r="B232" s="1" t="s">
        <v>521</v>
      </c>
      <c r="K232" s="2" t="s">
        <v>73</v>
      </c>
      <c r="L232" s="57">
        <v>43669</v>
      </c>
      <c r="M232" s="2">
        <v>1</v>
      </c>
      <c r="O232" s="2">
        <v>1</v>
      </c>
      <c r="P232" s="2">
        <v>1</v>
      </c>
      <c r="T232" s="2">
        <v>1</v>
      </c>
      <c r="AA232" s="2">
        <v>1</v>
      </c>
      <c r="AK232" s="2">
        <v>1</v>
      </c>
    </row>
    <row r="233" spans="1:43" ht="18" customHeight="1" x14ac:dyDescent="0.7">
      <c r="A233" s="48" t="s">
        <v>547</v>
      </c>
      <c r="B233" s="1" t="s">
        <v>523</v>
      </c>
      <c r="K233" s="2" t="s">
        <v>138</v>
      </c>
      <c r="L233" s="57">
        <v>43675</v>
      </c>
      <c r="O233" s="2">
        <v>1</v>
      </c>
      <c r="T233" s="2">
        <v>1</v>
      </c>
      <c r="AI233" s="2">
        <v>1</v>
      </c>
      <c r="AK233" s="2">
        <v>1</v>
      </c>
    </row>
    <row r="234" spans="1:43" ht="18" customHeight="1" x14ac:dyDescent="0.7">
      <c r="A234" s="48" t="s">
        <v>549</v>
      </c>
      <c r="B234" s="1" t="s">
        <v>525</v>
      </c>
      <c r="K234" s="2" t="s">
        <v>138</v>
      </c>
      <c r="L234" s="57">
        <v>43666</v>
      </c>
      <c r="P234" s="2">
        <v>1</v>
      </c>
      <c r="T234" s="2">
        <v>1</v>
      </c>
      <c r="Z234" s="2">
        <v>1</v>
      </c>
      <c r="AK234" s="2">
        <v>1</v>
      </c>
    </row>
    <row r="235" spans="1:43" ht="18" customHeight="1" x14ac:dyDescent="0.7">
      <c r="A235" s="48" t="s">
        <v>551</v>
      </c>
      <c r="B235" s="1" t="s">
        <v>527</v>
      </c>
      <c r="K235" s="2" t="s">
        <v>528</v>
      </c>
      <c r="L235" s="57">
        <v>43704</v>
      </c>
      <c r="M235" s="2">
        <v>1</v>
      </c>
      <c r="O235" s="2">
        <v>1</v>
      </c>
      <c r="R235" s="2">
        <v>1</v>
      </c>
      <c r="U235" s="2">
        <v>1</v>
      </c>
      <c r="AH235" s="2">
        <v>1</v>
      </c>
      <c r="AK235" s="2">
        <v>1</v>
      </c>
    </row>
    <row r="236" spans="1:43" ht="18" customHeight="1" x14ac:dyDescent="0.7">
      <c r="A236" s="48" t="s">
        <v>553</v>
      </c>
      <c r="B236" s="1" t="s">
        <v>530</v>
      </c>
      <c r="K236" s="2" t="s">
        <v>138</v>
      </c>
      <c r="L236" s="57">
        <v>43684</v>
      </c>
      <c r="M236" s="2">
        <v>1</v>
      </c>
      <c r="O236" s="2">
        <v>1</v>
      </c>
      <c r="P236" s="2">
        <v>1</v>
      </c>
      <c r="V236" s="2">
        <v>1</v>
      </c>
      <c r="AG236" s="2">
        <v>1</v>
      </c>
      <c r="AK236" s="2">
        <v>1</v>
      </c>
    </row>
    <row r="237" spans="1:43" ht="18" customHeight="1" x14ac:dyDescent="0.7">
      <c r="A237" s="48" t="s">
        <v>556</v>
      </c>
      <c r="B237" s="1" t="s">
        <v>532</v>
      </c>
      <c r="K237" s="2" t="s">
        <v>138</v>
      </c>
      <c r="L237" s="57">
        <v>43677</v>
      </c>
      <c r="M237" s="2">
        <v>1</v>
      </c>
      <c r="O237" s="2">
        <v>1</v>
      </c>
      <c r="P237" s="2">
        <v>1</v>
      </c>
      <c r="T237" s="2">
        <v>1</v>
      </c>
      <c r="Z237" s="2">
        <v>1</v>
      </c>
      <c r="AK237" s="2">
        <v>1</v>
      </c>
    </row>
    <row r="238" spans="1:43" ht="18" customHeight="1" x14ac:dyDescent="0.7">
      <c r="A238" s="48" t="s">
        <v>558</v>
      </c>
      <c r="B238" s="1" t="s">
        <v>534</v>
      </c>
      <c r="K238" s="2" t="s">
        <v>73</v>
      </c>
      <c r="L238" s="57">
        <v>43733</v>
      </c>
      <c r="M238" s="2">
        <v>1</v>
      </c>
      <c r="O238" s="2">
        <v>1</v>
      </c>
      <c r="Q238" s="2">
        <v>1</v>
      </c>
      <c r="R238" s="2">
        <v>1</v>
      </c>
      <c r="U238" s="2">
        <v>1</v>
      </c>
      <c r="Z238" s="2">
        <v>1</v>
      </c>
      <c r="AD238" s="2">
        <v>1</v>
      </c>
      <c r="AJ238" s="2">
        <v>1</v>
      </c>
      <c r="AK238" s="2">
        <v>1</v>
      </c>
      <c r="AQ238" s="2">
        <v>1</v>
      </c>
    </row>
    <row r="239" spans="1:43" ht="18" customHeight="1" x14ac:dyDescent="0.7">
      <c r="A239" s="48" t="s">
        <v>560</v>
      </c>
      <c r="B239" s="1" t="s">
        <v>536</v>
      </c>
      <c r="K239" s="2" t="s">
        <v>347</v>
      </c>
      <c r="L239" s="57">
        <v>43644</v>
      </c>
      <c r="M239" s="2">
        <v>1</v>
      </c>
      <c r="O239" s="2">
        <v>1</v>
      </c>
      <c r="AA239" s="2">
        <v>1</v>
      </c>
      <c r="AD239" s="2">
        <v>1</v>
      </c>
      <c r="AK239" s="2">
        <v>1</v>
      </c>
      <c r="AQ239" s="2">
        <v>1</v>
      </c>
    </row>
    <row r="240" spans="1:43" ht="18" customHeight="1" x14ac:dyDescent="0.7">
      <c r="A240" s="48" t="s">
        <v>562</v>
      </c>
      <c r="B240" s="1" t="s">
        <v>538</v>
      </c>
      <c r="K240" s="2" t="s">
        <v>73</v>
      </c>
      <c r="L240" s="57">
        <v>43964</v>
      </c>
      <c r="Q240" s="2">
        <v>1</v>
      </c>
      <c r="S240" s="2">
        <v>1</v>
      </c>
      <c r="AD240" s="2">
        <v>1</v>
      </c>
      <c r="AE240" s="2">
        <v>1</v>
      </c>
      <c r="AG240" s="2">
        <v>1</v>
      </c>
      <c r="AH240" s="2">
        <v>1</v>
      </c>
      <c r="AK240" s="2">
        <v>1</v>
      </c>
      <c r="AQ240" s="2">
        <v>1</v>
      </c>
    </row>
    <row r="241" spans="1:43" ht="18" customHeight="1" x14ac:dyDescent="0.7">
      <c r="A241" s="48" t="s">
        <v>564</v>
      </c>
      <c r="B241" s="1" t="s">
        <v>540</v>
      </c>
      <c r="K241" s="2" t="s">
        <v>126</v>
      </c>
      <c r="L241" s="57">
        <v>43647</v>
      </c>
      <c r="M241" s="2">
        <v>1</v>
      </c>
      <c r="P241" s="2">
        <v>1</v>
      </c>
      <c r="Q241" s="2">
        <v>1</v>
      </c>
      <c r="S241" s="2">
        <v>1</v>
      </c>
      <c r="Z241" s="2">
        <v>1</v>
      </c>
      <c r="AK241" s="2">
        <v>1</v>
      </c>
    </row>
    <row r="242" spans="1:43" ht="18" customHeight="1" x14ac:dyDescent="0.7">
      <c r="A242" s="48" t="s">
        <v>566</v>
      </c>
      <c r="B242" s="1" t="s">
        <v>542</v>
      </c>
      <c r="K242" s="2" t="s">
        <v>104</v>
      </c>
      <c r="L242" s="57">
        <v>43738</v>
      </c>
      <c r="M242" s="2">
        <v>1</v>
      </c>
      <c r="O242" s="2">
        <v>1</v>
      </c>
      <c r="Z242" s="2">
        <v>1</v>
      </c>
      <c r="AH242" s="2">
        <v>1</v>
      </c>
      <c r="AJ242" s="2">
        <v>1</v>
      </c>
    </row>
    <row r="243" spans="1:43" ht="18" customHeight="1" x14ac:dyDescent="0.7">
      <c r="A243" s="48" t="s">
        <v>568</v>
      </c>
      <c r="B243" s="1" t="s">
        <v>544</v>
      </c>
      <c r="K243" s="2" t="s">
        <v>73</v>
      </c>
      <c r="L243" s="57">
        <v>43714</v>
      </c>
      <c r="M243" s="2">
        <v>1</v>
      </c>
      <c r="O243" s="2">
        <v>1</v>
      </c>
      <c r="V243" s="2">
        <v>1</v>
      </c>
      <c r="AH243" s="2">
        <v>1</v>
      </c>
      <c r="AI243" s="2">
        <v>1</v>
      </c>
      <c r="AK243" s="2">
        <v>1</v>
      </c>
    </row>
    <row r="244" spans="1:43" ht="18" customHeight="1" x14ac:dyDescent="0.7">
      <c r="A244" s="48" t="s">
        <v>571</v>
      </c>
      <c r="B244" s="1" t="s">
        <v>546</v>
      </c>
      <c r="K244" s="2" t="s">
        <v>170</v>
      </c>
      <c r="L244" s="57">
        <v>43720</v>
      </c>
      <c r="M244" s="2">
        <v>1</v>
      </c>
      <c r="O244" s="2">
        <v>1</v>
      </c>
      <c r="R244" s="2">
        <v>1</v>
      </c>
      <c r="U244" s="2">
        <v>1</v>
      </c>
      <c r="Z244" s="2">
        <v>1</v>
      </c>
      <c r="AC244" s="2">
        <v>1</v>
      </c>
      <c r="AD244" s="2">
        <v>1</v>
      </c>
      <c r="AH244" s="2">
        <v>1</v>
      </c>
      <c r="AI244" s="2">
        <v>1</v>
      </c>
      <c r="AK244" s="2">
        <v>1</v>
      </c>
    </row>
    <row r="245" spans="1:43" ht="18" customHeight="1" x14ac:dyDescent="0.7">
      <c r="A245" s="48" t="s">
        <v>573</v>
      </c>
      <c r="B245" s="1" t="s">
        <v>548</v>
      </c>
      <c r="K245" s="2" t="s">
        <v>76</v>
      </c>
      <c r="L245" s="57">
        <v>43725</v>
      </c>
      <c r="M245" s="2">
        <v>1</v>
      </c>
      <c r="O245" s="2">
        <v>1</v>
      </c>
      <c r="U245" s="2">
        <v>1</v>
      </c>
      <c r="Y245" s="2">
        <v>1</v>
      </c>
      <c r="AJ245" s="2">
        <v>1</v>
      </c>
      <c r="AQ245" s="2">
        <v>1</v>
      </c>
    </row>
    <row r="246" spans="1:43" ht="18" customHeight="1" x14ac:dyDescent="0.7">
      <c r="A246" s="48" t="s">
        <v>575</v>
      </c>
      <c r="B246" s="1" t="s">
        <v>550</v>
      </c>
      <c r="K246" s="2" t="s">
        <v>76</v>
      </c>
      <c r="L246" s="2" t="s">
        <v>62</v>
      </c>
      <c r="M246" s="2">
        <v>1</v>
      </c>
      <c r="U246" s="2">
        <v>1</v>
      </c>
      <c r="Y246" s="2">
        <v>1</v>
      </c>
      <c r="Z246" s="2">
        <v>1</v>
      </c>
      <c r="AJ246" s="2">
        <v>1</v>
      </c>
      <c r="AQ246" s="2">
        <v>1</v>
      </c>
    </row>
    <row r="247" spans="1:43" ht="18" customHeight="1" x14ac:dyDescent="0.7">
      <c r="A247" s="48" t="s">
        <v>577</v>
      </c>
      <c r="B247" s="1" t="s">
        <v>552</v>
      </c>
      <c r="K247" s="2" t="s">
        <v>257</v>
      </c>
      <c r="L247" s="2" t="s">
        <v>62</v>
      </c>
      <c r="M247" s="2">
        <v>1</v>
      </c>
      <c r="O247" s="2">
        <v>1</v>
      </c>
      <c r="T247" s="2">
        <v>1</v>
      </c>
      <c r="U247" s="2">
        <v>1</v>
      </c>
      <c r="AJ247" s="2">
        <v>1</v>
      </c>
      <c r="AK247" s="2">
        <v>1</v>
      </c>
    </row>
    <row r="248" spans="1:43" ht="18" customHeight="1" x14ac:dyDescent="0.7">
      <c r="A248" s="48" t="s">
        <v>579</v>
      </c>
      <c r="B248" s="1" t="s">
        <v>554</v>
      </c>
      <c r="K248" s="2" t="s">
        <v>555</v>
      </c>
      <c r="L248" s="57">
        <v>43728</v>
      </c>
      <c r="M248" s="2">
        <v>1</v>
      </c>
      <c r="Y248" s="2">
        <v>1</v>
      </c>
      <c r="Z248" s="2">
        <v>1</v>
      </c>
      <c r="AJ248" s="2">
        <v>1</v>
      </c>
      <c r="AQ248" s="2">
        <v>1</v>
      </c>
    </row>
    <row r="249" spans="1:43" ht="18" customHeight="1" x14ac:dyDescent="0.7">
      <c r="A249" s="48" t="s">
        <v>581</v>
      </c>
      <c r="B249" s="1" t="s">
        <v>557</v>
      </c>
      <c r="K249" s="2" t="s">
        <v>76</v>
      </c>
      <c r="L249" s="2" t="s">
        <v>62</v>
      </c>
      <c r="R249" s="2">
        <v>1</v>
      </c>
      <c r="S249" s="2">
        <v>1</v>
      </c>
      <c r="U249" s="2">
        <v>1</v>
      </c>
      <c r="W249" s="2">
        <v>1</v>
      </c>
      <c r="Z249" s="2">
        <v>1</v>
      </c>
      <c r="AJ249" s="2">
        <v>1</v>
      </c>
    </row>
    <row r="250" spans="1:43" ht="18" customHeight="1" x14ac:dyDescent="0.7">
      <c r="A250" s="48" t="s">
        <v>583</v>
      </c>
      <c r="B250" s="1" t="s">
        <v>559</v>
      </c>
      <c r="K250" s="2" t="s">
        <v>76</v>
      </c>
      <c r="L250" s="57">
        <v>43608</v>
      </c>
      <c r="M250" s="2">
        <v>1</v>
      </c>
      <c r="O250" s="2">
        <v>1</v>
      </c>
      <c r="S250" s="2">
        <v>1</v>
      </c>
      <c r="Y250" s="2">
        <v>1</v>
      </c>
      <c r="Z250" s="2">
        <v>1</v>
      </c>
      <c r="AC250" s="2">
        <v>1</v>
      </c>
    </row>
    <row r="251" spans="1:43" ht="18" customHeight="1" x14ac:dyDescent="0.7">
      <c r="A251" s="48" t="s">
        <v>585</v>
      </c>
      <c r="B251" s="1" t="s">
        <v>561</v>
      </c>
      <c r="K251" s="2" t="s">
        <v>257</v>
      </c>
      <c r="L251" s="57">
        <v>43728</v>
      </c>
      <c r="M251" s="2">
        <v>1</v>
      </c>
      <c r="O251" s="2">
        <v>1</v>
      </c>
      <c r="T251" s="2">
        <v>1</v>
      </c>
      <c r="Z251" s="2">
        <v>1</v>
      </c>
      <c r="AE251" s="2">
        <v>1</v>
      </c>
      <c r="AQ251" s="2">
        <v>1</v>
      </c>
    </row>
    <row r="252" spans="1:43" ht="18" customHeight="1" x14ac:dyDescent="0.7">
      <c r="A252" s="48" t="s">
        <v>587</v>
      </c>
      <c r="B252" s="1" t="s">
        <v>563</v>
      </c>
      <c r="K252" s="2" t="s">
        <v>104</v>
      </c>
      <c r="L252" s="57">
        <v>43735</v>
      </c>
      <c r="M252" s="2">
        <v>1</v>
      </c>
      <c r="O252" s="2">
        <v>1</v>
      </c>
      <c r="AQ252" s="2">
        <v>1</v>
      </c>
    </row>
    <row r="253" spans="1:43" ht="18" customHeight="1" x14ac:dyDescent="0.7">
      <c r="A253" s="48" t="s">
        <v>589</v>
      </c>
      <c r="B253" s="1" t="s">
        <v>565</v>
      </c>
      <c r="K253" s="2" t="s">
        <v>73</v>
      </c>
      <c r="L253" s="57">
        <v>43725</v>
      </c>
      <c r="M253" s="2">
        <v>1</v>
      </c>
      <c r="O253" s="2">
        <v>1</v>
      </c>
      <c r="S253" s="2">
        <v>1</v>
      </c>
      <c r="V253" s="2">
        <v>1</v>
      </c>
      <c r="AA253" s="2">
        <v>1</v>
      </c>
      <c r="AK253" s="2">
        <v>1</v>
      </c>
    </row>
    <row r="254" spans="1:43" ht="18" customHeight="1" x14ac:dyDescent="0.7">
      <c r="A254" s="48" t="s">
        <v>591</v>
      </c>
      <c r="B254" s="1" t="s">
        <v>2228</v>
      </c>
      <c r="H254" s="2" t="s">
        <v>2215</v>
      </c>
      <c r="K254" s="2" t="s">
        <v>2220</v>
      </c>
      <c r="L254" s="57">
        <v>44463</v>
      </c>
      <c r="M254" s="2">
        <v>1</v>
      </c>
      <c r="O254" s="2">
        <v>1</v>
      </c>
      <c r="V254" s="2">
        <v>1</v>
      </c>
      <c r="AI254" s="2">
        <v>1</v>
      </c>
      <c r="AK254" s="2">
        <v>1</v>
      </c>
      <c r="AQ254" s="2">
        <v>1</v>
      </c>
    </row>
    <row r="255" spans="1:43" ht="18" customHeight="1" x14ac:dyDescent="0.7">
      <c r="A255" s="48" t="s">
        <v>593</v>
      </c>
      <c r="B255" s="1" t="s">
        <v>567</v>
      </c>
      <c r="K255" s="2" t="s">
        <v>156</v>
      </c>
      <c r="L255" s="57">
        <v>43670</v>
      </c>
      <c r="M255" s="2">
        <v>1</v>
      </c>
      <c r="P255" s="2">
        <v>1</v>
      </c>
      <c r="T255" s="2">
        <v>1</v>
      </c>
      <c r="Z255" s="2">
        <v>1</v>
      </c>
      <c r="AK255" s="2">
        <v>1</v>
      </c>
      <c r="AQ255" s="2">
        <v>1</v>
      </c>
    </row>
    <row r="256" spans="1:43" ht="18" customHeight="1" x14ac:dyDescent="0.7">
      <c r="A256" s="48" t="s">
        <v>596</v>
      </c>
      <c r="B256" s="1" t="s">
        <v>569</v>
      </c>
      <c r="K256" s="2" t="s">
        <v>570</v>
      </c>
      <c r="L256" s="57">
        <v>43784</v>
      </c>
      <c r="M256" s="2">
        <v>1</v>
      </c>
      <c r="P256" s="2">
        <v>1</v>
      </c>
      <c r="U256" s="2">
        <v>1</v>
      </c>
      <c r="AD256" s="2">
        <v>1</v>
      </c>
      <c r="AE256" s="2">
        <v>1</v>
      </c>
      <c r="AK256" s="2">
        <v>1</v>
      </c>
    </row>
    <row r="257" spans="1:43" ht="18" customHeight="1" x14ac:dyDescent="0.7">
      <c r="A257" s="48" t="s">
        <v>598</v>
      </c>
      <c r="B257" s="1" t="s">
        <v>572</v>
      </c>
      <c r="K257" s="2" t="s">
        <v>73</v>
      </c>
      <c r="L257" s="57">
        <v>43718</v>
      </c>
      <c r="M257" s="2">
        <v>1</v>
      </c>
      <c r="O257" s="2">
        <v>1</v>
      </c>
      <c r="R257" s="2">
        <v>1</v>
      </c>
      <c r="S257" s="2">
        <v>1</v>
      </c>
      <c r="U257" s="2">
        <v>1</v>
      </c>
      <c r="V257" s="2">
        <v>1</v>
      </c>
      <c r="Z257" s="2">
        <v>1</v>
      </c>
      <c r="AD257" s="2">
        <v>1</v>
      </c>
      <c r="AH257" s="2">
        <v>1</v>
      </c>
      <c r="AJ257" s="2">
        <v>1</v>
      </c>
      <c r="AK257" s="2">
        <v>1</v>
      </c>
    </row>
    <row r="258" spans="1:43" ht="18" customHeight="1" x14ac:dyDescent="0.7">
      <c r="A258" s="48" t="s">
        <v>600</v>
      </c>
      <c r="B258" s="1" t="s">
        <v>574</v>
      </c>
      <c r="K258" s="2" t="s">
        <v>138</v>
      </c>
      <c r="L258" s="57">
        <v>43719</v>
      </c>
      <c r="M258" s="2">
        <v>1</v>
      </c>
      <c r="O258" s="2">
        <v>1</v>
      </c>
      <c r="Z258" s="2">
        <v>1</v>
      </c>
      <c r="AF258" s="2">
        <v>1</v>
      </c>
      <c r="AJ258" s="2">
        <v>1</v>
      </c>
      <c r="AK258" s="2">
        <v>1</v>
      </c>
    </row>
    <row r="259" spans="1:43" ht="18" customHeight="1" x14ac:dyDescent="0.7">
      <c r="A259" s="48" t="s">
        <v>602</v>
      </c>
      <c r="B259" s="1" t="s">
        <v>576</v>
      </c>
      <c r="K259" s="2" t="s">
        <v>257</v>
      </c>
      <c r="L259" s="57">
        <v>43735</v>
      </c>
      <c r="M259" s="2">
        <v>1</v>
      </c>
      <c r="O259" s="2">
        <v>1</v>
      </c>
      <c r="Z259" s="2">
        <v>1</v>
      </c>
      <c r="AF259" s="2">
        <v>1</v>
      </c>
      <c r="AJ259" s="2">
        <v>1</v>
      </c>
      <c r="AK259" s="2">
        <v>1</v>
      </c>
    </row>
    <row r="260" spans="1:43" ht="18" customHeight="1" x14ac:dyDescent="0.7">
      <c r="A260" s="48" t="s">
        <v>604</v>
      </c>
      <c r="B260" s="1" t="s">
        <v>578</v>
      </c>
      <c r="K260" s="2" t="s">
        <v>138</v>
      </c>
      <c r="L260" s="57">
        <v>43710</v>
      </c>
      <c r="M260" s="2">
        <v>1</v>
      </c>
      <c r="O260" s="2">
        <v>1</v>
      </c>
      <c r="Z260" s="2">
        <v>1</v>
      </c>
      <c r="AF260" s="2">
        <v>1</v>
      </c>
      <c r="AJ260" s="2">
        <v>1</v>
      </c>
      <c r="AK260" s="2">
        <v>1</v>
      </c>
    </row>
    <row r="261" spans="1:43" ht="18" customHeight="1" x14ac:dyDescent="0.7">
      <c r="A261" s="48" t="s">
        <v>606</v>
      </c>
      <c r="B261" s="1" t="s">
        <v>580</v>
      </c>
      <c r="K261" s="2" t="s">
        <v>257</v>
      </c>
      <c r="L261" s="57">
        <v>43728</v>
      </c>
      <c r="M261" s="2">
        <v>1</v>
      </c>
      <c r="P261" s="2">
        <v>1</v>
      </c>
      <c r="Y261" s="2">
        <v>1</v>
      </c>
      <c r="AD261" s="2">
        <v>1</v>
      </c>
      <c r="AJ261" s="2">
        <v>1</v>
      </c>
      <c r="AK261" s="2">
        <v>1</v>
      </c>
    </row>
    <row r="262" spans="1:43" ht="18" customHeight="1" x14ac:dyDescent="0.7">
      <c r="A262" s="48" t="s">
        <v>608</v>
      </c>
      <c r="B262" s="1" t="s">
        <v>582</v>
      </c>
      <c r="K262" s="2" t="s">
        <v>208</v>
      </c>
      <c r="L262" s="57">
        <v>43728</v>
      </c>
      <c r="M262" s="2" t="s">
        <v>62</v>
      </c>
    </row>
    <row r="263" spans="1:43" ht="18" customHeight="1" x14ac:dyDescent="0.7">
      <c r="A263" s="48" t="s">
        <v>610</v>
      </c>
      <c r="B263" s="1" t="s">
        <v>584</v>
      </c>
      <c r="K263" s="2" t="s">
        <v>73</v>
      </c>
      <c r="L263" s="57">
        <v>43677</v>
      </c>
      <c r="M263" s="2">
        <v>1</v>
      </c>
      <c r="V263" s="2">
        <v>1</v>
      </c>
      <c r="AQ263" s="2">
        <v>4</v>
      </c>
    </row>
    <row r="264" spans="1:43" ht="18" customHeight="1" x14ac:dyDescent="0.7">
      <c r="A264" s="48" t="s">
        <v>612</v>
      </c>
      <c r="B264" s="1" t="s">
        <v>586</v>
      </c>
      <c r="K264" s="2" t="s">
        <v>104</v>
      </c>
      <c r="L264" s="57" t="s">
        <v>62</v>
      </c>
      <c r="M264" s="2">
        <v>1</v>
      </c>
      <c r="N264" s="2">
        <v>1</v>
      </c>
      <c r="O264" s="2">
        <v>1</v>
      </c>
      <c r="U264" s="2">
        <v>1</v>
      </c>
      <c r="V264" s="2">
        <v>1</v>
      </c>
    </row>
    <row r="265" spans="1:43" ht="18" customHeight="1" x14ac:dyDescent="0.7">
      <c r="A265" s="48" t="s">
        <v>614</v>
      </c>
      <c r="B265" s="1" t="s">
        <v>588</v>
      </c>
      <c r="K265" s="2" t="s">
        <v>208</v>
      </c>
      <c r="L265" s="57" t="s">
        <v>62</v>
      </c>
      <c r="M265" s="2">
        <v>1</v>
      </c>
      <c r="T265" s="2">
        <v>1</v>
      </c>
      <c r="AJ265" s="2">
        <v>1</v>
      </c>
      <c r="AK265" s="2">
        <v>1</v>
      </c>
    </row>
    <row r="266" spans="1:43" ht="18" customHeight="1" x14ac:dyDescent="0.7">
      <c r="A266" s="48" t="s">
        <v>616</v>
      </c>
      <c r="B266" s="1" t="s">
        <v>590</v>
      </c>
      <c r="K266" s="2" t="s">
        <v>73</v>
      </c>
      <c r="L266" s="57" t="s">
        <v>62</v>
      </c>
      <c r="M266" s="2">
        <v>1</v>
      </c>
      <c r="O266" s="2">
        <v>1</v>
      </c>
      <c r="S266" s="2">
        <v>1</v>
      </c>
      <c r="V266" s="2">
        <v>1</v>
      </c>
      <c r="AH266" s="2">
        <v>1</v>
      </c>
      <c r="AJ266" s="2">
        <v>1</v>
      </c>
      <c r="AK266" s="2">
        <v>1</v>
      </c>
      <c r="AQ266" s="2">
        <v>2</v>
      </c>
    </row>
    <row r="267" spans="1:43" ht="18" customHeight="1" x14ac:dyDescent="0.7">
      <c r="A267" s="48" t="s">
        <v>618</v>
      </c>
      <c r="B267" s="1" t="s">
        <v>592</v>
      </c>
      <c r="K267" s="2" t="s">
        <v>76</v>
      </c>
      <c r="L267" s="57">
        <v>43727</v>
      </c>
      <c r="P267" s="2">
        <v>1</v>
      </c>
      <c r="Q267" s="2">
        <v>1</v>
      </c>
      <c r="S267" s="2">
        <v>1</v>
      </c>
      <c r="W267" s="2">
        <v>1</v>
      </c>
      <c r="Z267" s="2">
        <v>1</v>
      </c>
      <c r="AH267" s="2">
        <v>1</v>
      </c>
      <c r="AK267" s="2">
        <v>1</v>
      </c>
    </row>
    <row r="268" spans="1:43" ht="18" customHeight="1" x14ac:dyDescent="0.7">
      <c r="A268" s="48" t="s">
        <v>620</v>
      </c>
      <c r="B268" s="1" t="s">
        <v>594</v>
      </c>
      <c r="K268" s="2" t="s">
        <v>595</v>
      </c>
      <c r="L268" s="57">
        <v>43685</v>
      </c>
      <c r="M268" s="2">
        <v>1</v>
      </c>
      <c r="S268" s="2">
        <v>1</v>
      </c>
      <c r="V268" s="2">
        <v>1</v>
      </c>
      <c r="AA268" s="2">
        <v>1</v>
      </c>
      <c r="AB268" s="2">
        <v>1</v>
      </c>
    </row>
    <row r="269" spans="1:43" ht="18" customHeight="1" x14ac:dyDescent="0.7">
      <c r="A269" s="48" t="s">
        <v>622</v>
      </c>
      <c r="B269" s="1" t="s">
        <v>597</v>
      </c>
      <c r="K269" s="2" t="s">
        <v>104</v>
      </c>
      <c r="L269" s="57">
        <v>43728</v>
      </c>
      <c r="O269" s="2">
        <v>1</v>
      </c>
      <c r="T269" s="2">
        <v>1</v>
      </c>
      <c r="AK269" s="2">
        <v>1</v>
      </c>
      <c r="AQ269" s="2">
        <v>1</v>
      </c>
    </row>
    <row r="270" spans="1:43" ht="18" customHeight="1" x14ac:dyDescent="0.7">
      <c r="A270" s="48" t="s">
        <v>624</v>
      </c>
      <c r="B270" s="1" t="s">
        <v>599</v>
      </c>
      <c r="K270" s="2" t="s">
        <v>73</v>
      </c>
      <c r="L270" s="57">
        <v>43742</v>
      </c>
      <c r="M270" s="2">
        <v>1</v>
      </c>
      <c r="V270" s="2">
        <v>1</v>
      </c>
      <c r="Z270" s="2">
        <v>1</v>
      </c>
      <c r="AA270" s="2">
        <v>1</v>
      </c>
      <c r="AH270" s="2">
        <v>1</v>
      </c>
      <c r="AK270" s="2">
        <v>1</v>
      </c>
    </row>
    <row r="271" spans="1:43" ht="18" customHeight="1" x14ac:dyDescent="0.7">
      <c r="A271" s="48" t="s">
        <v>626</v>
      </c>
      <c r="B271" s="1" t="s">
        <v>601</v>
      </c>
      <c r="K271" s="2" t="s">
        <v>208</v>
      </c>
      <c r="L271" s="57">
        <v>43655</v>
      </c>
      <c r="M271" s="2">
        <v>1</v>
      </c>
      <c r="O271" s="2">
        <v>1</v>
      </c>
      <c r="P271" s="2">
        <v>1</v>
      </c>
      <c r="Z271" s="2">
        <v>1</v>
      </c>
      <c r="AI271" s="2">
        <v>1</v>
      </c>
    </row>
    <row r="272" spans="1:43" ht="18" customHeight="1" x14ac:dyDescent="0.7">
      <c r="A272" s="48" t="s">
        <v>628</v>
      </c>
      <c r="B272" s="1" t="s">
        <v>603</v>
      </c>
      <c r="K272" s="2" t="s">
        <v>73</v>
      </c>
      <c r="L272" s="57">
        <v>43728</v>
      </c>
      <c r="M272" s="2">
        <v>1</v>
      </c>
      <c r="Z272" s="2">
        <v>1</v>
      </c>
      <c r="AJ272" s="2">
        <v>1</v>
      </c>
      <c r="AK272" s="2">
        <v>1</v>
      </c>
    </row>
    <row r="273" spans="1:43" ht="18" customHeight="1" x14ac:dyDescent="0.7">
      <c r="A273" s="48" t="s">
        <v>630</v>
      </c>
      <c r="B273" s="1" t="s">
        <v>605</v>
      </c>
      <c r="K273" s="2" t="s">
        <v>73</v>
      </c>
      <c r="L273" s="57">
        <v>43738</v>
      </c>
      <c r="M273" s="2">
        <v>1</v>
      </c>
      <c r="N273" s="2">
        <v>1</v>
      </c>
      <c r="O273" s="2">
        <v>1</v>
      </c>
      <c r="U273" s="2">
        <v>1</v>
      </c>
      <c r="W273" s="2">
        <v>1</v>
      </c>
      <c r="Z273" s="2">
        <v>1</v>
      </c>
      <c r="AJ273" s="2">
        <v>1</v>
      </c>
      <c r="AK273" s="2">
        <v>1</v>
      </c>
    </row>
    <row r="274" spans="1:43" ht="18" customHeight="1" x14ac:dyDescent="0.7">
      <c r="A274" s="48" t="s">
        <v>632</v>
      </c>
      <c r="B274" s="1" t="s">
        <v>607</v>
      </c>
      <c r="K274" s="2" t="s">
        <v>73</v>
      </c>
      <c r="L274" s="57" t="s">
        <v>62</v>
      </c>
      <c r="M274" s="2">
        <v>1</v>
      </c>
      <c r="S274" s="2">
        <v>1</v>
      </c>
      <c r="T274" s="2">
        <v>1</v>
      </c>
      <c r="Z274" s="2">
        <v>1</v>
      </c>
      <c r="AJ274" s="2">
        <v>1</v>
      </c>
      <c r="AQ274" s="2">
        <v>1</v>
      </c>
    </row>
    <row r="275" spans="1:43" ht="18" customHeight="1" x14ac:dyDescent="0.7">
      <c r="A275" s="48" t="s">
        <v>634</v>
      </c>
      <c r="B275" s="1" t="s">
        <v>609</v>
      </c>
      <c r="K275" s="2" t="s">
        <v>73</v>
      </c>
      <c r="L275" s="57">
        <v>43622</v>
      </c>
      <c r="M275" s="2">
        <v>1</v>
      </c>
      <c r="O275" s="2">
        <v>1</v>
      </c>
      <c r="V275" s="2">
        <v>1</v>
      </c>
      <c r="AA275" s="2">
        <v>1</v>
      </c>
      <c r="AH275" s="2">
        <v>1</v>
      </c>
      <c r="AI275" s="2">
        <v>1</v>
      </c>
    </row>
    <row r="276" spans="1:43" ht="18" customHeight="1" x14ac:dyDescent="0.7">
      <c r="A276" s="48" t="s">
        <v>636</v>
      </c>
      <c r="B276" s="1" t="s">
        <v>611</v>
      </c>
      <c r="K276" s="2" t="s">
        <v>73</v>
      </c>
      <c r="L276" s="57">
        <v>43685</v>
      </c>
      <c r="M276" s="2">
        <v>1</v>
      </c>
      <c r="S276" s="2">
        <v>1</v>
      </c>
      <c r="W276" s="2">
        <v>1</v>
      </c>
      <c r="AD276" s="2">
        <v>1</v>
      </c>
    </row>
    <row r="277" spans="1:43" ht="18" customHeight="1" x14ac:dyDescent="0.7">
      <c r="A277" s="48" t="s">
        <v>638</v>
      </c>
      <c r="B277" s="1" t="s">
        <v>613</v>
      </c>
      <c r="K277" s="2" t="s">
        <v>73</v>
      </c>
      <c r="L277" s="2" t="s">
        <v>62</v>
      </c>
      <c r="M277" s="2" t="s">
        <v>62</v>
      </c>
    </row>
    <row r="278" spans="1:43" ht="18" customHeight="1" x14ac:dyDescent="0.7">
      <c r="A278" s="48" t="s">
        <v>640</v>
      </c>
      <c r="B278" s="1" t="s">
        <v>615</v>
      </c>
      <c r="K278" s="2" t="s">
        <v>73</v>
      </c>
      <c r="L278" s="2" t="s">
        <v>62</v>
      </c>
      <c r="M278" s="2">
        <v>1</v>
      </c>
      <c r="AD278" s="2">
        <v>1</v>
      </c>
      <c r="AH278" s="2">
        <v>1</v>
      </c>
      <c r="AJ278" s="2">
        <v>1</v>
      </c>
      <c r="AK278" s="2">
        <v>1</v>
      </c>
    </row>
    <row r="279" spans="1:43" ht="18" customHeight="1" x14ac:dyDescent="0.7">
      <c r="A279" s="48" t="s">
        <v>642</v>
      </c>
      <c r="B279" s="1" t="s">
        <v>617</v>
      </c>
      <c r="K279" s="2" t="s">
        <v>73</v>
      </c>
      <c r="L279" s="57">
        <v>43892</v>
      </c>
      <c r="M279" s="2">
        <v>1</v>
      </c>
      <c r="AD279" s="2">
        <v>1</v>
      </c>
      <c r="AH279" s="2">
        <v>1</v>
      </c>
      <c r="AJ279" s="2">
        <v>1</v>
      </c>
      <c r="AK279" s="2">
        <v>1</v>
      </c>
    </row>
    <row r="280" spans="1:43" ht="18" customHeight="1" x14ac:dyDescent="0.7">
      <c r="A280" s="48" t="s">
        <v>644</v>
      </c>
      <c r="B280" s="1" t="s">
        <v>619</v>
      </c>
      <c r="K280" s="2" t="s">
        <v>73</v>
      </c>
      <c r="L280" s="57">
        <v>43892</v>
      </c>
      <c r="M280" s="2">
        <v>1</v>
      </c>
      <c r="AD280" s="2">
        <v>1</v>
      </c>
      <c r="AH280" s="2">
        <v>1</v>
      </c>
      <c r="AJ280" s="2">
        <v>1</v>
      </c>
      <c r="AK280" s="2">
        <v>1</v>
      </c>
    </row>
    <row r="281" spans="1:43" ht="18" customHeight="1" x14ac:dyDescent="0.7">
      <c r="A281" s="48" t="s">
        <v>646</v>
      </c>
      <c r="B281" s="1" t="s">
        <v>621</v>
      </c>
      <c r="K281" s="2" t="s">
        <v>76</v>
      </c>
      <c r="L281" s="57">
        <v>43818</v>
      </c>
      <c r="M281" s="2" t="s">
        <v>62</v>
      </c>
    </row>
    <row r="282" spans="1:43" ht="18" customHeight="1" x14ac:dyDescent="0.7">
      <c r="A282" s="48" t="s">
        <v>648</v>
      </c>
      <c r="B282" s="1" t="s">
        <v>623</v>
      </c>
      <c r="K282" s="2" t="s">
        <v>76</v>
      </c>
      <c r="L282" s="57">
        <v>43745</v>
      </c>
      <c r="M282" s="2">
        <v>1</v>
      </c>
      <c r="O282" s="2">
        <v>1</v>
      </c>
      <c r="T282" s="2">
        <v>1</v>
      </c>
      <c r="V282" s="2">
        <v>1</v>
      </c>
      <c r="AA282" s="2">
        <v>1</v>
      </c>
      <c r="AK282" s="2">
        <v>1</v>
      </c>
    </row>
    <row r="283" spans="1:43" ht="18" customHeight="1" x14ac:dyDescent="0.7">
      <c r="A283" s="48" t="s">
        <v>650</v>
      </c>
      <c r="B283" s="1" t="s">
        <v>625</v>
      </c>
      <c r="K283" s="2" t="s">
        <v>104</v>
      </c>
      <c r="L283" s="57">
        <v>43922</v>
      </c>
      <c r="M283" s="2">
        <v>1</v>
      </c>
      <c r="P283" s="2">
        <v>1</v>
      </c>
      <c r="W283" s="2">
        <v>1</v>
      </c>
      <c r="Z283" s="2">
        <v>1</v>
      </c>
      <c r="AD283" s="2">
        <v>1</v>
      </c>
      <c r="AH283" s="2">
        <v>1</v>
      </c>
      <c r="AJ283" s="2">
        <v>1</v>
      </c>
      <c r="AK283" s="2">
        <v>1</v>
      </c>
    </row>
    <row r="284" spans="1:43" ht="18" customHeight="1" x14ac:dyDescent="0.7">
      <c r="A284" s="48" t="s">
        <v>652</v>
      </c>
      <c r="B284" s="1" t="s">
        <v>627</v>
      </c>
      <c r="K284" s="2" t="s">
        <v>73</v>
      </c>
      <c r="L284" s="57">
        <v>43861</v>
      </c>
      <c r="M284" s="2">
        <v>1</v>
      </c>
      <c r="O284" s="2">
        <v>1</v>
      </c>
      <c r="T284" s="2">
        <v>1</v>
      </c>
      <c r="AD284" s="2">
        <v>1</v>
      </c>
      <c r="AH284" s="2">
        <v>1</v>
      </c>
      <c r="AK284" s="2">
        <v>1</v>
      </c>
      <c r="AQ284" s="2">
        <v>1</v>
      </c>
    </row>
    <row r="285" spans="1:43" ht="18" customHeight="1" x14ac:dyDescent="0.7">
      <c r="A285" s="48" t="s">
        <v>655</v>
      </c>
      <c r="B285" s="1" t="s">
        <v>629</v>
      </c>
      <c r="K285" s="2" t="s">
        <v>92</v>
      </c>
      <c r="L285" s="2" t="s">
        <v>62</v>
      </c>
      <c r="M285" s="2">
        <v>1</v>
      </c>
      <c r="O285" s="2">
        <v>1</v>
      </c>
      <c r="AK285" s="2">
        <v>1</v>
      </c>
    </row>
    <row r="286" spans="1:43" ht="18" customHeight="1" x14ac:dyDescent="0.7">
      <c r="A286" s="48" t="s">
        <v>656</v>
      </c>
      <c r="B286" s="1" t="s">
        <v>1925</v>
      </c>
      <c r="C286" s="2" t="s">
        <v>1921</v>
      </c>
      <c r="K286" s="2" t="s">
        <v>1926</v>
      </c>
      <c r="L286" s="2" t="s">
        <v>1927</v>
      </c>
      <c r="M286" s="2">
        <v>1</v>
      </c>
      <c r="O286" s="2">
        <v>1</v>
      </c>
      <c r="V286" s="2">
        <v>1</v>
      </c>
      <c r="W286" s="2">
        <v>1</v>
      </c>
      <c r="Z286" s="2">
        <v>1</v>
      </c>
      <c r="AD286" s="2">
        <v>1</v>
      </c>
      <c r="AK286" s="2">
        <v>1</v>
      </c>
    </row>
    <row r="287" spans="1:43" ht="18" customHeight="1" x14ac:dyDescent="0.7">
      <c r="A287" s="48" t="s">
        <v>659</v>
      </c>
      <c r="B287" s="1" t="s">
        <v>631</v>
      </c>
      <c r="K287" s="2" t="s">
        <v>73</v>
      </c>
      <c r="L287" s="57">
        <v>43739</v>
      </c>
      <c r="M287" s="2">
        <v>1</v>
      </c>
      <c r="O287" s="2">
        <v>1</v>
      </c>
      <c r="P287" s="2">
        <v>1</v>
      </c>
      <c r="Z287" s="2">
        <v>1</v>
      </c>
      <c r="AD287" s="2">
        <v>1</v>
      </c>
      <c r="AF287" s="2">
        <v>1</v>
      </c>
      <c r="AH287" s="2">
        <v>1</v>
      </c>
      <c r="AI287" s="2">
        <v>1</v>
      </c>
      <c r="AJ287" s="2">
        <v>1</v>
      </c>
      <c r="AK287" s="2">
        <v>1</v>
      </c>
    </row>
    <row r="288" spans="1:43" ht="18" customHeight="1" x14ac:dyDescent="0.7">
      <c r="A288" s="48" t="s">
        <v>661</v>
      </c>
      <c r="B288" s="1" t="s">
        <v>633</v>
      </c>
      <c r="K288" s="2" t="s">
        <v>73</v>
      </c>
      <c r="L288" s="57">
        <v>43732</v>
      </c>
      <c r="M288" s="2">
        <v>1</v>
      </c>
      <c r="O288" s="2">
        <v>1</v>
      </c>
      <c r="P288" s="2">
        <v>1</v>
      </c>
      <c r="Z288" s="2">
        <v>1</v>
      </c>
      <c r="AD288" s="2">
        <v>1</v>
      </c>
      <c r="AF288" s="2">
        <v>1</v>
      </c>
      <c r="AH288" s="2">
        <v>1</v>
      </c>
      <c r="AI288" s="2">
        <v>1</v>
      </c>
      <c r="AJ288" s="2">
        <v>1</v>
      </c>
      <c r="AK288" s="2">
        <v>1</v>
      </c>
    </row>
    <row r="289" spans="1:43" ht="18" customHeight="1" x14ac:dyDescent="0.7">
      <c r="A289" s="48" t="s">
        <v>663</v>
      </c>
      <c r="B289" s="1" t="s">
        <v>635</v>
      </c>
      <c r="K289" s="2" t="s">
        <v>73</v>
      </c>
      <c r="L289" s="57">
        <v>43739</v>
      </c>
      <c r="M289" s="2">
        <v>1</v>
      </c>
      <c r="O289" s="2">
        <v>1</v>
      </c>
      <c r="P289" s="2">
        <v>1</v>
      </c>
      <c r="Z289" s="2">
        <v>1</v>
      </c>
      <c r="AD289" s="2">
        <v>1</v>
      </c>
      <c r="AF289" s="2">
        <v>1</v>
      </c>
      <c r="AH289" s="2">
        <v>1</v>
      </c>
      <c r="AI289" s="2">
        <v>1</v>
      </c>
      <c r="AJ289" s="2">
        <v>1</v>
      </c>
      <c r="AK289" s="2">
        <v>1</v>
      </c>
    </row>
    <row r="290" spans="1:43" ht="18" customHeight="1" x14ac:dyDescent="0.7">
      <c r="A290" s="48" t="s">
        <v>665</v>
      </c>
      <c r="B290" s="1" t="s">
        <v>637</v>
      </c>
      <c r="K290" s="2" t="s">
        <v>73</v>
      </c>
      <c r="L290" s="57">
        <v>44547</v>
      </c>
      <c r="M290" s="2" t="s">
        <v>62</v>
      </c>
    </row>
    <row r="291" spans="1:43" ht="18" customHeight="1" x14ac:dyDescent="0.7">
      <c r="A291" s="48" t="s">
        <v>667</v>
      </c>
      <c r="B291" s="1" t="s">
        <v>639</v>
      </c>
      <c r="K291" s="2" t="s">
        <v>138</v>
      </c>
      <c r="L291" s="57">
        <v>43700</v>
      </c>
      <c r="O291" s="2">
        <v>1</v>
      </c>
      <c r="P291" s="2">
        <v>1</v>
      </c>
      <c r="V291" s="2">
        <v>1</v>
      </c>
      <c r="W291" s="2">
        <v>1</v>
      </c>
      <c r="AA291" s="2">
        <v>1</v>
      </c>
      <c r="AK291" s="2">
        <v>1</v>
      </c>
    </row>
    <row r="292" spans="1:43" ht="18" customHeight="1" x14ac:dyDescent="0.7">
      <c r="A292" s="48" t="s">
        <v>669</v>
      </c>
      <c r="B292" s="1" t="s">
        <v>641</v>
      </c>
      <c r="K292" s="2" t="s">
        <v>73</v>
      </c>
      <c r="L292" s="57">
        <v>43784</v>
      </c>
      <c r="M292" s="2">
        <v>3</v>
      </c>
      <c r="Z292" s="2">
        <v>1</v>
      </c>
      <c r="AJ292" s="2">
        <v>1</v>
      </c>
      <c r="AQ292" s="2">
        <v>1</v>
      </c>
    </row>
    <row r="293" spans="1:43" ht="18" customHeight="1" x14ac:dyDescent="0.7">
      <c r="A293" s="48" t="s">
        <v>671</v>
      </c>
      <c r="B293" s="1" t="s">
        <v>643</v>
      </c>
      <c r="K293" s="2" t="s">
        <v>162</v>
      </c>
      <c r="L293" s="57">
        <v>43686</v>
      </c>
      <c r="M293" s="2">
        <v>1</v>
      </c>
      <c r="O293" s="2">
        <v>1</v>
      </c>
      <c r="P293" s="2">
        <v>1</v>
      </c>
      <c r="Q293" s="2">
        <v>1</v>
      </c>
      <c r="R293" s="2">
        <v>1</v>
      </c>
      <c r="S293" s="2">
        <v>1</v>
      </c>
      <c r="T293" s="2">
        <v>1</v>
      </c>
      <c r="V293" s="2">
        <v>1</v>
      </c>
      <c r="W293" s="2">
        <v>1</v>
      </c>
      <c r="X293" s="2">
        <v>1</v>
      </c>
      <c r="Y293" s="2">
        <v>1</v>
      </c>
      <c r="AA293" s="2">
        <v>1</v>
      </c>
      <c r="AB293" s="2">
        <v>1</v>
      </c>
      <c r="AC293" s="2">
        <v>1</v>
      </c>
      <c r="AD293" s="2">
        <v>1</v>
      </c>
      <c r="AE293" s="2">
        <v>1</v>
      </c>
      <c r="AF293" s="2">
        <v>1</v>
      </c>
      <c r="AG293" s="2">
        <v>1</v>
      </c>
      <c r="AH293" s="2">
        <v>1</v>
      </c>
      <c r="AI293" s="2">
        <v>1</v>
      </c>
      <c r="AJ293" s="2">
        <v>1</v>
      </c>
      <c r="AK293" s="2">
        <v>1</v>
      </c>
      <c r="AM293" s="2">
        <v>1</v>
      </c>
      <c r="AN293" s="2">
        <v>1</v>
      </c>
      <c r="AO293" s="2">
        <v>1</v>
      </c>
    </row>
    <row r="294" spans="1:43" ht="18" customHeight="1" x14ac:dyDescent="0.7">
      <c r="A294" s="48" t="s">
        <v>673</v>
      </c>
      <c r="B294" s="1" t="s">
        <v>645</v>
      </c>
      <c r="K294" s="2" t="s">
        <v>156</v>
      </c>
      <c r="L294" s="57">
        <v>43676</v>
      </c>
      <c r="M294" s="2">
        <v>1</v>
      </c>
      <c r="O294" s="2">
        <v>1</v>
      </c>
      <c r="T294" s="2">
        <v>1</v>
      </c>
      <c r="U294" s="2">
        <v>1</v>
      </c>
      <c r="W294" s="2">
        <v>1</v>
      </c>
      <c r="AJ294" s="2">
        <v>1</v>
      </c>
    </row>
    <row r="295" spans="1:43" ht="18" customHeight="1" x14ac:dyDescent="0.7">
      <c r="A295" s="48" t="s">
        <v>675</v>
      </c>
      <c r="B295" s="1" t="s">
        <v>647</v>
      </c>
      <c r="K295" s="2" t="s">
        <v>73</v>
      </c>
      <c r="L295" s="57">
        <v>43616</v>
      </c>
      <c r="M295" s="2">
        <v>1</v>
      </c>
      <c r="O295" s="2">
        <v>1</v>
      </c>
      <c r="V295" s="2">
        <v>1</v>
      </c>
      <c r="AA295" s="2">
        <v>1</v>
      </c>
      <c r="AK295" s="2">
        <v>1</v>
      </c>
      <c r="AQ295" s="2">
        <v>1</v>
      </c>
    </row>
    <row r="296" spans="1:43" ht="18" customHeight="1" x14ac:dyDescent="0.7">
      <c r="A296" s="48" t="s">
        <v>677</v>
      </c>
      <c r="B296" s="1" t="s">
        <v>649</v>
      </c>
      <c r="K296" s="2" t="s">
        <v>73</v>
      </c>
      <c r="L296" s="57">
        <v>43616</v>
      </c>
      <c r="M296" s="2">
        <v>1</v>
      </c>
      <c r="O296" s="2">
        <v>1</v>
      </c>
      <c r="V296" s="2">
        <v>1</v>
      </c>
      <c r="AA296" s="2">
        <v>1</v>
      </c>
      <c r="AK296" s="2">
        <v>1</v>
      </c>
      <c r="AQ296" s="2">
        <v>1</v>
      </c>
    </row>
    <row r="297" spans="1:43" ht="18" customHeight="1" x14ac:dyDescent="0.7">
      <c r="A297" s="48" t="s">
        <v>679</v>
      </c>
      <c r="B297" s="1" t="s">
        <v>651</v>
      </c>
      <c r="K297" s="2" t="s">
        <v>184</v>
      </c>
      <c r="L297" s="57">
        <v>43718</v>
      </c>
      <c r="M297" s="2">
        <v>1</v>
      </c>
      <c r="O297" s="2">
        <v>1</v>
      </c>
      <c r="V297" s="2">
        <v>1</v>
      </c>
      <c r="AJ297" s="2">
        <v>1</v>
      </c>
      <c r="AQ297" s="2">
        <v>2</v>
      </c>
    </row>
    <row r="298" spans="1:43" ht="18" customHeight="1" x14ac:dyDescent="0.7">
      <c r="A298" s="48" t="s">
        <v>681</v>
      </c>
      <c r="B298" s="1" t="s">
        <v>653</v>
      </c>
      <c r="K298" s="2" t="s">
        <v>654</v>
      </c>
      <c r="L298" s="57">
        <v>43717</v>
      </c>
      <c r="M298" s="2">
        <v>1</v>
      </c>
      <c r="S298" s="2">
        <v>1</v>
      </c>
      <c r="V298" s="2">
        <v>1</v>
      </c>
      <c r="AH298" s="2">
        <v>1</v>
      </c>
      <c r="AI298" s="2">
        <v>1</v>
      </c>
      <c r="AK298" s="2">
        <v>1</v>
      </c>
    </row>
    <row r="299" spans="1:43" ht="18" customHeight="1" x14ac:dyDescent="0.7">
      <c r="A299" s="48" t="s">
        <v>683</v>
      </c>
      <c r="B299" s="1" t="s">
        <v>2211</v>
      </c>
      <c r="F299" s="74">
        <v>44428</v>
      </c>
      <c r="G299" s="73"/>
      <c r="H299" s="73"/>
      <c r="I299" s="73"/>
      <c r="J299" s="73"/>
      <c r="K299" s="2" t="s">
        <v>104</v>
      </c>
      <c r="L299" s="57" t="s">
        <v>62</v>
      </c>
      <c r="M299" s="2" t="s">
        <v>62</v>
      </c>
    </row>
    <row r="300" spans="1:43" ht="18" customHeight="1" x14ac:dyDescent="0.7">
      <c r="A300" s="48" t="s">
        <v>685</v>
      </c>
      <c r="B300" s="1" t="s">
        <v>657</v>
      </c>
      <c r="K300" s="2" t="s">
        <v>658</v>
      </c>
      <c r="L300" s="57">
        <v>43738</v>
      </c>
      <c r="M300" s="2">
        <v>1</v>
      </c>
      <c r="O300" s="2">
        <v>1</v>
      </c>
      <c r="R300" s="2">
        <v>1</v>
      </c>
      <c r="T300" s="2">
        <v>1</v>
      </c>
      <c r="X300" s="2">
        <v>1</v>
      </c>
      <c r="AH300" s="2">
        <v>1</v>
      </c>
      <c r="AJ300" s="2">
        <v>1</v>
      </c>
    </row>
    <row r="301" spans="1:43" ht="18" customHeight="1" x14ac:dyDescent="0.7">
      <c r="A301" s="48" t="s">
        <v>687</v>
      </c>
      <c r="B301" s="1" t="s">
        <v>660</v>
      </c>
      <c r="K301" s="2" t="s">
        <v>73</v>
      </c>
      <c r="L301" s="57" t="s">
        <v>62</v>
      </c>
      <c r="M301" s="2">
        <v>1</v>
      </c>
      <c r="U301" s="2">
        <v>1</v>
      </c>
      <c r="Z301" s="2">
        <v>1</v>
      </c>
      <c r="AJ301" s="2">
        <v>1</v>
      </c>
      <c r="AQ301" s="2">
        <v>2</v>
      </c>
    </row>
    <row r="302" spans="1:43" ht="18" customHeight="1" x14ac:dyDescent="0.7">
      <c r="A302" s="48" t="s">
        <v>689</v>
      </c>
      <c r="B302" s="1" t="s">
        <v>662</v>
      </c>
      <c r="K302" s="2" t="s">
        <v>73</v>
      </c>
      <c r="L302" s="57" t="s">
        <v>62</v>
      </c>
      <c r="M302" s="2">
        <v>1</v>
      </c>
      <c r="O302" s="2">
        <v>1</v>
      </c>
      <c r="P302" s="2">
        <v>1</v>
      </c>
      <c r="W302" s="2">
        <v>1</v>
      </c>
      <c r="AD302" s="2">
        <v>1</v>
      </c>
      <c r="AK302" s="2">
        <v>1</v>
      </c>
    </row>
    <row r="303" spans="1:43" ht="18" customHeight="1" x14ac:dyDescent="0.7">
      <c r="A303" s="48" t="s">
        <v>691</v>
      </c>
      <c r="B303" s="1" t="s">
        <v>664</v>
      </c>
      <c r="K303" s="2" t="s">
        <v>229</v>
      </c>
      <c r="L303" s="2" t="s">
        <v>62</v>
      </c>
      <c r="M303" s="2">
        <v>1</v>
      </c>
      <c r="O303" s="2">
        <v>1</v>
      </c>
      <c r="W303" s="2">
        <v>1</v>
      </c>
      <c r="AD303" s="2">
        <v>1</v>
      </c>
      <c r="AH303" s="2">
        <v>1</v>
      </c>
      <c r="AJ303" s="2">
        <v>1</v>
      </c>
    </row>
    <row r="304" spans="1:43" ht="18" customHeight="1" x14ac:dyDescent="0.7">
      <c r="A304" s="48" t="s">
        <v>693</v>
      </c>
      <c r="B304" s="1" t="s">
        <v>666</v>
      </c>
      <c r="K304" s="2" t="s">
        <v>80</v>
      </c>
      <c r="L304" s="57">
        <v>43622</v>
      </c>
      <c r="M304" s="2">
        <v>1</v>
      </c>
      <c r="V304" s="2">
        <v>1</v>
      </c>
      <c r="W304" s="2">
        <v>1</v>
      </c>
      <c r="Z304" s="2">
        <v>1</v>
      </c>
      <c r="AD304" s="2">
        <v>1</v>
      </c>
      <c r="AK304" s="2">
        <v>1</v>
      </c>
    </row>
    <row r="305" spans="1:43" ht="18" customHeight="1" x14ac:dyDescent="0.7">
      <c r="A305" s="48" t="s">
        <v>695</v>
      </c>
      <c r="B305" s="1" t="s">
        <v>668</v>
      </c>
      <c r="K305" s="2" t="s">
        <v>107</v>
      </c>
      <c r="L305" s="57">
        <v>43731</v>
      </c>
      <c r="M305" s="2">
        <v>1</v>
      </c>
      <c r="O305" s="2">
        <v>1</v>
      </c>
      <c r="R305" s="2">
        <v>1</v>
      </c>
      <c r="AD305" s="2">
        <v>1</v>
      </c>
    </row>
    <row r="306" spans="1:43" ht="18" customHeight="1" x14ac:dyDescent="0.7">
      <c r="A306" s="48" t="s">
        <v>696</v>
      </c>
      <c r="B306" s="1" t="s">
        <v>670</v>
      </c>
      <c r="K306" s="2" t="s">
        <v>76</v>
      </c>
      <c r="L306" s="57">
        <v>43777</v>
      </c>
      <c r="M306" s="2">
        <v>1</v>
      </c>
      <c r="O306" s="2">
        <v>1</v>
      </c>
      <c r="P306" s="2">
        <v>1</v>
      </c>
      <c r="S306" s="2">
        <v>1</v>
      </c>
      <c r="V306" s="2">
        <v>1</v>
      </c>
      <c r="AC306" s="2">
        <v>1</v>
      </c>
      <c r="AG306" s="2">
        <v>1</v>
      </c>
      <c r="AJ306" s="2">
        <v>1</v>
      </c>
      <c r="AQ306" s="2">
        <v>1</v>
      </c>
    </row>
    <row r="307" spans="1:43" ht="18" customHeight="1" x14ac:dyDescent="0.7">
      <c r="A307" s="48" t="s">
        <v>698</v>
      </c>
      <c r="B307" s="1" t="s">
        <v>672</v>
      </c>
      <c r="K307" s="2" t="s">
        <v>162</v>
      </c>
      <c r="L307" s="57">
        <v>43980</v>
      </c>
      <c r="M307" s="2">
        <v>1</v>
      </c>
      <c r="T307" s="2">
        <v>1</v>
      </c>
      <c r="W307" s="2">
        <v>1</v>
      </c>
      <c r="AG307" s="2">
        <v>1</v>
      </c>
      <c r="AH307" s="2">
        <v>1</v>
      </c>
      <c r="AJ307" s="2">
        <v>1</v>
      </c>
    </row>
    <row r="308" spans="1:43" ht="18" customHeight="1" x14ac:dyDescent="0.7">
      <c r="A308" s="48" t="s">
        <v>700</v>
      </c>
      <c r="B308" s="1" t="s">
        <v>674</v>
      </c>
      <c r="K308" s="2" t="s">
        <v>138</v>
      </c>
      <c r="L308" s="57">
        <v>43812</v>
      </c>
      <c r="M308" s="2">
        <v>1</v>
      </c>
      <c r="S308" s="2">
        <v>1</v>
      </c>
      <c r="V308" s="2">
        <v>1</v>
      </c>
      <c r="AI308" s="2">
        <v>1</v>
      </c>
      <c r="AJ308" s="2">
        <v>1</v>
      </c>
    </row>
    <row r="309" spans="1:43" ht="18" customHeight="1" x14ac:dyDescent="0.7">
      <c r="A309" s="48" t="s">
        <v>701</v>
      </c>
      <c r="B309" s="1" t="s">
        <v>676</v>
      </c>
      <c r="K309" s="2" t="s">
        <v>138</v>
      </c>
      <c r="L309" s="57">
        <v>43976</v>
      </c>
      <c r="M309" s="2">
        <v>1</v>
      </c>
      <c r="O309" s="2">
        <v>1</v>
      </c>
      <c r="AD309" s="2">
        <v>1</v>
      </c>
      <c r="AH309" s="2">
        <v>1</v>
      </c>
      <c r="AK309" s="2">
        <v>1</v>
      </c>
    </row>
    <row r="310" spans="1:43" ht="18" customHeight="1" x14ac:dyDescent="0.7">
      <c r="A310" s="48" t="s">
        <v>703</v>
      </c>
      <c r="B310" s="1" t="s">
        <v>678</v>
      </c>
      <c r="K310" s="2" t="s">
        <v>104</v>
      </c>
      <c r="L310" s="57">
        <v>43705</v>
      </c>
      <c r="M310" s="2">
        <v>1</v>
      </c>
      <c r="O310" s="2">
        <v>1</v>
      </c>
      <c r="Q310" s="2">
        <v>1</v>
      </c>
      <c r="Z310" s="2">
        <v>1</v>
      </c>
      <c r="AK310" s="2">
        <v>1</v>
      </c>
      <c r="AQ310" s="2">
        <v>1</v>
      </c>
    </row>
    <row r="311" spans="1:43" ht="18" customHeight="1" x14ac:dyDescent="0.7">
      <c r="A311" s="48" t="s">
        <v>705</v>
      </c>
      <c r="B311" s="1" t="s">
        <v>680</v>
      </c>
      <c r="K311" s="2" t="s">
        <v>73</v>
      </c>
      <c r="L311" s="57">
        <v>44021</v>
      </c>
      <c r="M311" s="2">
        <v>1</v>
      </c>
      <c r="P311" s="2">
        <v>1</v>
      </c>
      <c r="AJ311" s="2">
        <v>1</v>
      </c>
      <c r="AK311" s="2">
        <v>1</v>
      </c>
      <c r="AM311" s="2">
        <v>1</v>
      </c>
      <c r="AQ311" s="2">
        <v>1</v>
      </c>
    </row>
    <row r="312" spans="1:43" ht="18" customHeight="1" x14ac:dyDescent="0.7">
      <c r="A312" s="48" t="s">
        <v>707</v>
      </c>
      <c r="B312" s="1" t="s">
        <v>682</v>
      </c>
      <c r="K312" s="2" t="s">
        <v>73</v>
      </c>
      <c r="L312" s="57">
        <v>43712</v>
      </c>
      <c r="U312" s="2">
        <v>1</v>
      </c>
      <c r="Y312" s="2">
        <v>1</v>
      </c>
      <c r="Z312" s="2">
        <v>1</v>
      </c>
      <c r="AJ312" s="2">
        <v>1</v>
      </c>
      <c r="AM312" s="2">
        <v>1</v>
      </c>
      <c r="AQ312" s="2">
        <v>1</v>
      </c>
    </row>
    <row r="313" spans="1:43" ht="18" customHeight="1" x14ac:dyDescent="0.7">
      <c r="A313" s="48" t="s">
        <v>709</v>
      </c>
      <c r="B313" s="1" t="s">
        <v>684</v>
      </c>
      <c r="K313" s="2" t="s">
        <v>73</v>
      </c>
      <c r="L313" s="57">
        <v>43873</v>
      </c>
      <c r="M313" s="2">
        <v>1</v>
      </c>
      <c r="V313" s="2">
        <v>1</v>
      </c>
      <c r="AK313" s="2">
        <v>1</v>
      </c>
      <c r="AQ313" s="2">
        <v>1</v>
      </c>
    </row>
    <row r="314" spans="1:43" ht="18" customHeight="1" x14ac:dyDescent="0.7">
      <c r="A314" s="48" t="s">
        <v>711</v>
      </c>
      <c r="B314" s="1" t="s">
        <v>686</v>
      </c>
      <c r="K314" s="2" t="s">
        <v>104</v>
      </c>
      <c r="L314" s="57">
        <v>44006</v>
      </c>
      <c r="O314" s="2">
        <v>1</v>
      </c>
      <c r="W314" s="2">
        <v>1</v>
      </c>
      <c r="AD314" s="2">
        <v>1</v>
      </c>
      <c r="AH314" s="2">
        <v>1</v>
      </c>
      <c r="AK314" s="2">
        <v>1</v>
      </c>
    </row>
    <row r="315" spans="1:43" ht="18" customHeight="1" x14ac:dyDescent="0.7">
      <c r="A315" s="48" t="s">
        <v>713</v>
      </c>
      <c r="B315" s="1" t="s">
        <v>688</v>
      </c>
      <c r="K315" s="2" t="s">
        <v>73</v>
      </c>
      <c r="L315" s="57">
        <v>43710</v>
      </c>
      <c r="N315" s="2">
        <v>1</v>
      </c>
      <c r="O315" s="2">
        <v>1</v>
      </c>
      <c r="Z315" s="2">
        <v>1</v>
      </c>
      <c r="AA315" s="2">
        <v>1</v>
      </c>
      <c r="AB315" s="2">
        <v>1</v>
      </c>
      <c r="AQ315" s="2">
        <v>1</v>
      </c>
    </row>
    <row r="316" spans="1:43" ht="18" customHeight="1" x14ac:dyDescent="0.7">
      <c r="A316" s="48" t="s">
        <v>715</v>
      </c>
      <c r="B316" s="1" t="s">
        <v>690</v>
      </c>
      <c r="K316" s="2" t="s">
        <v>73</v>
      </c>
      <c r="L316" s="57">
        <v>43826</v>
      </c>
      <c r="M316" s="2">
        <v>1</v>
      </c>
      <c r="S316" s="2">
        <v>1</v>
      </c>
      <c r="T316" s="2">
        <v>1</v>
      </c>
      <c r="Z316" s="2">
        <v>1</v>
      </c>
      <c r="AJ316" s="2">
        <v>1</v>
      </c>
    </row>
    <row r="317" spans="1:43" ht="18" customHeight="1" x14ac:dyDescent="0.7">
      <c r="A317" s="48" t="s">
        <v>717</v>
      </c>
      <c r="B317" s="1" t="s">
        <v>692</v>
      </c>
      <c r="K317" s="2" t="s">
        <v>76</v>
      </c>
      <c r="L317" s="57">
        <v>43717</v>
      </c>
      <c r="M317" s="2">
        <v>1</v>
      </c>
      <c r="O317" s="2">
        <v>1</v>
      </c>
      <c r="P317" s="2">
        <v>1</v>
      </c>
      <c r="V317" s="2">
        <v>1</v>
      </c>
      <c r="X317" s="2">
        <v>1</v>
      </c>
      <c r="AD317" s="2">
        <v>1</v>
      </c>
    </row>
    <row r="318" spans="1:43" ht="18" customHeight="1" x14ac:dyDescent="0.7">
      <c r="A318" s="48" t="s">
        <v>718</v>
      </c>
      <c r="B318" s="1" t="s">
        <v>694</v>
      </c>
      <c r="K318" s="2" t="s">
        <v>73</v>
      </c>
      <c r="L318" s="57">
        <v>43811</v>
      </c>
      <c r="M318" s="2">
        <v>1</v>
      </c>
      <c r="N318" s="2">
        <v>1</v>
      </c>
      <c r="Z318" s="2">
        <v>1</v>
      </c>
    </row>
    <row r="319" spans="1:43" ht="18" customHeight="1" x14ac:dyDescent="0.7">
      <c r="A319" s="48" t="s">
        <v>720</v>
      </c>
      <c r="B319" s="76" t="s">
        <v>2286</v>
      </c>
      <c r="K319" s="2" t="s">
        <v>248</v>
      </c>
      <c r="L319" s="57">
        <v>43802</v>
      </c>
      <c r="M319" s="2">
        <v>1</v>
      </c>
      <c r="O319" s="2">
        <v>1</v>
      </c>
      <c r="R319" s="2">
        <v>1</v>
      </c>
      <c r="V319" s="2">
        <v>1</v>
      </c>
      <c r="Z319" s="2">
        <v>1</v>
      </c>
      <c r="AA319" s="2">
        <v>1</v>
      </c>
      <c r="AK319" s="2">
        <v>1</v>
      </c>
      <c r="AQ319" s="2">
        <v>1</v>
      </c>
    </row>
    <row r="320" spans="1:43" ht="18" customHeight="1" x14ac:dyDescent="0.7">
      <c r="A320" s="48" t="s">
        <v>722</v>
      </c>
      <c r="B320" s="1" t="s">
        <v>697</v>
      </c>
      <c r="K320" s="2" t="s">
        <v>73</v>
      </c>
      <c r="L320" s="57">
        <v>43823</v>
      </c>
      <c r="O320" s="2">
        <v>1</v>
      </c>
      <c r="P320" s="2">
        <v>1</v>
      </c>
      <c r="Z320" s="2">
        <v>1</v>
      </c>
      <c r="AC320" s="2">
        <v>1</v>
      </c>
      <c r="AK320" s="2">
        <v>1</v>
      </c>
      <c r="AQ320" s="2">
        <v>1</v>
      </c>
    </row>
    <row r="321" spans="1:43" ht="18" customHeight="1" x14ac:dyDescent="0.7">
      <c r="A321" s="48" t="s">
        <v>724</v>
      </c>
      <c r="B321" s="1" t="s">
        <v>699</v>
      </c>
      <c r="K321" s="2" t="s">
        <v>73</v>
      </c>
      <c r="L321" s="57">
        <v>43819</v>
      </c>
      <c r="M321" s="2">
        <v>1</v>
      </c>
      <c r="N321" s="2">
        <v>1</v>
      </c>
      <c r="O321" s="2">
        <v>1</v>
      </c>
      <c r="P321" s="2">
        <v>1</v>
      </c>
      <c r="S321" s="2">
        <v>1</v>
      </c>
      <c r="Z321" s="2">
        <v>1</v>
      </c>
      <c r="AD321" s="2">
        <v>1</v>
      </c>
      <c r="AH321" s="2">
        <v>1</v>
      </c>
      <c r="AJ321" s="2">
        <v>1</v>
      </c>
      <c r="AK321" s="2">
        <v>1</v>
      </c>
    </row>
    <row r="322" spans="1:43" ht="18" customHeight="1" x14ac:dyDescent="0.7">
      <c r="A322" s="48" t="s">
        <v>726</v>
      </c>
      <c r="B322" s="1" t="s">
        <v>2239</v>
      </c>
      <c r="K322" s="2" t="s">
        <v>76</v>
      </c>
      <c r="L322" s="57">
        <v>43734</v>
      </c>
      <c r="M322" s="2">
        <v>1</v>
      </c>
      <c r="R322" s="2">
        <v>1</v>
      </c>
      <c r="S322" s="2">
        <v>1</v>
      </c>
      <c r="AJ322" s="2">
        <v>1</v>
      </c>
      <c r="AQ322" s="2">
        <v>1</v>
      </c>
    </row>
    <row r="323" spans="1:43" ht="18" customHeight="1" x14ac:dyDescent="0.7">
      <c r="A323" s="48" t="s">
        <v>728</v>
      </c>
      <c r="B323" s="1" t="s">
        <v>702</v>
      </c>
      <c r="K323" s="2" t="s">
        <v>73</v>
      </c>
      <c r="L323" s="57">
        <v>43738</v>
      </c>
      <c r="M323" s="2">
        <v>1</v>
      </c>
      <c r="R323" s="2">
        <v>1</v>
      </c>
      <c r="V323" s="2">
        <v>1</v>
      </c>
      <c r="Z323" s="2">
        <v>1</v>
      </c>
      <c r="AD323" s="2">
        <v>1</v>
      </c>
      <c r="AJ323" s="2">
        <v>1</v>
      </c>
      <c r="AK323" s="2">
        <v>1</v>
      </c>
    </row>
    <row r="324" spans="1:43" ht="18" customHeight="1" x14ac:dyDescent="0.7">
      <c r="A324" s="48" t="s">
        <v>730</v>
      </c>
      <c r="B324" s="1" t="s">
        <v>704</v>
      </c>
      <c r="K324" s="2" t="s">
        <v>162</v>
      </c>
      <c r="L324" s="2" t="s">
        <v>62</v>
      </c>
      <c r="M324" s="2">
        <v>1</v>
      </c>
      <c r="R324" s="2">
        <v>1</v>
      </c>
      <c r="V324" s="2">
        <v>1</v>
      </c>
      <c r="AD324" s="2">
        <v>1</v>
      </c>
      <c r="AJ324" s="2">
        <v>1</v>
      </c>
      <c r="AK324" s="2">
        <v>1</v>
      </c>
    </row>
    <row r="325" spans="1:43" ht="18" customHeight="1" x14ac:dyDescent="0.7">
      <c r="A325" s="48" t="s">
        <v>732</v>
      </c>
      <c r="B325" s="1" t="s">
        <v>706</v>
      </c>
      <c r="K325" s="2" t="s">
        <v>73</v>
      </c>
      <c r="L325" s="2" t="s">
        <v>62</v>
      </c>
      <c r="M325" s="2">
        <v>1</v>
      </c>
      <c r="R325" s="2">
        <v>1</v>
      </c>
      <c r="V325" s="2">
        <v>1</v>
      </c>
      <c r="Z325" s="2">
        <v>1</v>
      </c>
      <c r="AD325" s="2">
        <v>1</v>
      </c>
      <c r="AJ325" s="2">
        <v>1</v>
      </c>
      <c r="AK325" s="2">
        <v>1</v>
      </c>
    </row>
    <row r="326" spans="1:43" ht="18" customHeight="1" x14ac:dyDescent="0.7">
      <c r="A326" s="48" t="s">
        <v>734</v>
      </c>
      <c r="B326" s="1" t="s">
        <v>708</v>
      </c>
      <c r="K326" s="2" t="s">
        <v>104</v>
      </c>
      <c r="L326" s="57">
        <v>43718</v>
      </c>
      <c r="M326" s="2">
        <v>1</v>
      </c>
      <c r="Z326" s="2">
        <v>1</v>
      </c>
      <c r="AH326" s="2">
        <v>1</v>
      </c>
      <c r="AI326" s="2">
        <v>1</v>
      </c>
      <c r="AQ326" s="2">
        <v>1</v>
      </c>
    </row>
    <row r="327" spans="1:43" ht="18" customHeight="1" x14ac:dyDescent="0.7">
      <c r="A327" s="48" t="s">
        <v>736</v>
      </c>
      <c r="B327" s="1" t="s">
        <v>710</v>
      </c>
      <c r="K327" s="2" t="s">
        <v>76</v>
      </c>
      <c r="L327" s="57">
        <v>43734</v>
      </c>
      <c r="M327" s="2">
        <v>1</v>
      </c>
      <c r="R327" s="2">
        <v>1</v>
      </c>
      <c r="S327" s="2">
        <v>1</v>
      </c>
      <c r="T327" s="2">
        <v>1</v>
      </c>
      <c r="W327" s="2">
        <v>1</v>
      </c>
      <c r="AK327" s="2">
        <v>1</v>
      </c>
    </row>
    <row r="328" spans="1:43" ht="18" customHeight="1" x14ac:dyDescent="0.7">
      <c r="A328" s="48" t="s">
        <v>738</v>
      </c>
      <c r="B328" s="1" t="s">
        <v>1825</v>
      </c>
      <c r="K328" s="2" t="s">
        <v>1823</v>
      </c>
      <c r="L328" s="57" t="s">
        <v>1826</v>
      </c>
      <c r="M328" s="2">
        <v>1</v>
      </c>
      <c r="O328" s="2">
        <v>1</v>
      </c>
      <c r="U328" s="2">
        <v>1</v>
      </c>
      <c r="W328" s="2">
        <v>1</v>
      </c>
      <c r="Z328" s="2">
        <v>1</v>
      </c>
      <c r="AD328" s="2">
        <v>1</v>
      </c>
      <c r="AH328" s="2">
        <v>1</v>
      </c>
      <c r="AJ328" s="2">
        <v>1</v>
      </c>
      <c r="AK328" s="2">
        <v>1</v>
      </c>
    </row>
    <row r="329" spans="1:43" ht="18" customHeight="1" x14ac:dyDescent="0.7">
      <c r="A329" s="48" t="s">
        <v>740</v>
      </c>
      <c r="B329" s="1" t="s">
        <v>712</v>
      </c>
      <c r="K329" s="2" t="s">
        <v>107</v>
      </c>
      <c r="L329" s="57">
        <v>43711</v>
      </c>
      <c r="Q329" s="2">
        <v>1</v>
      </c>
      <c r="Z329" s="2">
        <v>1</v>
      </c>
      <c r="AC329" s="2">
        <v>1</v>
      </c>
    </row>
    <row r="330" spans="1:43" ht="18" customHeight="1" x14ac:dyDescent="0.7">
      <c r="A330" s="48" t="s">
        <v>742</v>
      </c>
      <c r="B330" s="1" t="s">
        <v>714</v>
      </c>
      <c r="K330" s="2" t="s">
        <v>73</v>
      </c>
      <c r="L330" s="57">
        <v>43738</v>
      </c>
      <c r="O330" s="2">
        <v>1</v>
      </c>
      <c r="Q330" s="2">
        <v>1</v>
      </c>
      <c r="U330" s="2">
        <v>1</v>
      </c>
      <c r="Z330" s="2">
        <v>1</v>
      </c>
      <c r="AJ330" s="2">
        <v>1</v>
      </c>
      <c r="AQ330" s="2">
        <v>1</v>
      </c>
    </row>
    <row r="331" spans="1:43" ht="18" customHeight="1" x14ac:dyDescent="0.7">
      <c r="A331" s="48" t="s">
        <v>744</v>
      </c>
      <c r="B331" s="1" t="s">
        <v>716</v>
      </c>
      <c r="K331" s="2" t="s">
        <v>167</v>
      </c>
      <c r="L331" s="57">
        <v>43672</v>
      </c>
      <c r="M331" s="2" t="s">
        <v>62</v>
      </c>
    </row>
    <row r="332" spans="1:43" ht="18" customHeight="1" x14ac:dyDescent="0.7">
      <c r="A332" s="48" t="s">
        <v>746</v>
      </c>
      <c r="B332" s="1" t="s">
        <v>2166</v>
      </c>
      <c r="F332" s="74">
        <v>44405</v>
      </c>
      <c r="G332" s="74"/>
      <c r="H332" s="74"/>
      <c r="I332" s="74"/>
      <c r="J332" s="74"/>
      <c r="K332" s="2" t="s">
        <v>184</v>
      </c>
      <c r="L332" s="57">
        <v>43825</v>
      </c>
      <c r="M332" s="2">
        <v>1</v>
      </c>
      <c r="O332" s="2">
        <v>1</v>
      </c>
      <c r="T332" s="2">
        <v>1</v>
      </c>
      <c r="AD332" s="2">
        <v>1</v>
      </c>
      <c r="AJ332" s="2">
        <v>1</v>
      </c>
      <c r="AK332" s="2">
        <v>1</v>
      </c>
    </row>
    <row r="333" spans="1:43" ht="18" customHeight="1" x14ac:dyDescent="0.7">
      <c r="A333" s="48" t="s">
        <v>748</v>
      </c>
      <c r="B333" s="1" t="s">
        <v>719</v>
      </c>
      <c r="K333" s="2" t="s">
        <v>76</v>
      </c>
      <c r="L333" s="57">
        <v>43726</v>
      </c>
      <c r="M333" s="2">
        <v>1</v>
      </c>
      <c r="N333" s="2">
        <v>1</v>
      </c>
      <c r="O333" s="2">
        <v>1</v>
      </c>
      <c r="V333" s="2">
        <v>1</v>
      </c>
      <c r="Z333" s="2">
        <v>1</v>
      </c>
      <c r="AQ333" s="2">
        <v>1</v>
      </c>
    </row>
    <row r="334" spans="1:43" ht="18" customHeight="1" x14ac:dyDescent="0.7">
      <c r="A334" s="48" t="s">
        <v>750</v>
      </c>
      <c r="B334" s="1" t="s">
        <v>721</v>
      </c>
      <c r="K334" s="2" t="s">
        <v>76</v>
      </c>
      <c r="L334" s="57">
        <v>43670</v>
      </c>
      <c r="M334" s="2">
        <v>1</v>
      </c>
      <c r="U334" s="2">
        <v>1</v>
      </c>
      <c r="V334" s="2">
        <v>1</v>
      </c>
      <c r="Z334" s="2">
        <v>1</v>
      </c>
      <c r="AQ334" s="2">
        <v>2</v>
      </c>
    </row>
    <row r="335" spans="1:43" ht="18" customHeight="1" x14ac:dyDescent="0.7">
      <c r="A335" s="48" t="s">
        <v>752</v>
      </c>
      <c r="B335" s="1" t="s">
        <v>2229</v>
      </c>
      <c r="H335" s="2" t="s">
        <v>2215</v>
      </c>
      <c r="K335" s="2" t="s">
        <v>2230</v>
      </c>
      <c r="L335" s="57">
        <v>44447</v>
      </c>
      <c r="M335" s="2">
        <v>1</v>
      </c>
      <c r="T335" s="2">
        <v>1</v>
      </c>
      <c r="V335" s="2">
        <v>1</v>
      </c>
      <c r="AK335" s="2">
        <v>1</v>
      </c>
      <c r="AQ335" s="2">
        <v>1</v>
      </c>
    </row>
    <row r="336" spans="1:43" ht="18" customHeight="1" x14ac:dyDescent="0.7">
      <c r="A336" s="48" t="s">
        <v>754</v>
      </c>
      <c r="B336" s="1" t="s">
        <v>723</v>
      </c>
      <c r="K336" s="2" t="s">
        <v>205</v>
      </c>
      <c r="L336" s="57">
        <v>43642</v>
      </c>
      <c r="M336" s="2">
        <v>1</v>
      </c>
      <c r="S336" s="2">
        <v>1</v>
      </c>
      <c r="U336" s="2">
        <v>1</v>
      </c>
      <c r="Z336" s="2">
        <v>1</v>
      </c>
      <c r="AJ336" s="2">
        <v>1</v>
      </c>
      <c r="AQ336" s="2">
        <v>1</v>
      </c>
    </row>
    <row r="337" spans="1:43" ht="18" customHeight="1" x14ac:dyDescent="0.7">
      <c r="A337" s="48" t="s">
        <v>756</v>
      </c>
      <c r="B337" s="1" t="s">
        <v>725</v>
      </c>
      <c r="K337" s="2" t="s">
        <v>107</v>
      </c>
      <c r="L337" s="57" t="s">
        <v>62</v>
      </c>
      <c r="M337" s="2">
        <v>1</v>
      </c>
      <c r="S337" s="2">
        <v>1</v>
      </c>
      <c r="U337" s="2">
        <v>1</v>
      </c>
      <c r="AJ337" s="2">
        <v>1</v>
      </c>
      <c r="AK337" s="2">
        <v>1</v>
      </c>
      <c r="AQ337" s="2">
        <v>2</v>
      </c>
    </row>
    <row r="338" spans="1:43" ht="18" customHeight="1" x14ac:dyDescent="0.7">
      <c r="A338" s="48" t="s">
        <v>758</v>
      </c>
      <c r="B338" s="1" t="s">
        <v>727</v>
      </c>
      <c r="K338" s="2" t="s">
        <v>234</v>
      </c>
      <c r="L338" s="57">
        <v>44026</v>
      </c>
      <c r="M338" s="2">
        <v>1</v>
      </c>
      <c r="S338" s="2">
        <v>1</v>
      </c>
      <c r="W338" s="2">
        <v>1</v>
      </c>
      <c r="AA338" s="2">
        <v>1</v>
      </c>
      <c r="AH338" s="2">
        <v>1</v>
      </c>
      <c r="AK338" s="2">
        <v>1</v>
      </c>
    </row>
    <row r="339" spans="1:43" ht="18" customHeight="1" x14ac:dyDescent="0.7">
      <c r="A339" s="48" t="s">
        <v>760</v>
      </c>
      <c r="B339" s="1" t="s">
        <v>729</v>
      </c>
      <c r="K339" s="2" t="s">
        <v>104</v>
      </c>
      <c r="L339" s="57">
        <v>43676</v>
      </c>
      <c r="M339" s="2">
        <v>1</v>
      </c>
      <c r="N339" s="2">
        <v>1</v>
      </c>
      <c r="O339" s="2">
        <v>1</v>
      </c>
      <c r="R339" s="2">
        <v>1</v>
      </c>
      <c r="AA339" s="2">
        <v>1</v>
      </c>
    </row>
    <row r="340" spans="1:43" ht="18" customHeight="1" x14ac:dyDescent="0.7">
      <c r="A340" s="48" t="s">
        <v>762</v>
      </c>
      <c r="B340" s="1" t="s">
        <v>731</v>
      </c>
      <c r="K340" s="2" t="s">
        <v>241</v>
      </c>
      <c r="L340" s="2" t="s">
        <v>62</v>
      </c>
      <c r="M340" s="2">
        <v>1</v>
      </c>
      <c r="T340" s="2">
        <v>1</v>
      </c>
      <c r="AA340" s="2">
        <v>1</v>
      </c>
      <c r="AK340" s="2">
        <v>1</v>
      </c>
    </row>
    <row r="341" spans="1:43" ht="18" customHeight="1" x14ac:dyDescent="0.7">
      <c r="A341" s="48" t="s">
        <v>764</v>
      </c>
      <c r="B341" s="1" t="s">
        <v>733</v>
      </c>
      <c r="K341" s="2" t="s">
        <v>595</v>
      </c>
      <c r="L341" s="57">
        <v>43738</v>
      </c>
      <c r="M341" s="2">
        <v>1</v>
      </c>
      <c r="O341" s="2">
        <v>1</v>
      </c>
      <c r="P341" s="2">
        <v>1</v>
      </c>
      <c r="T341" s="2">
        <v>1</v>
      </c>
      <c r="Z341" s="2">
        <v>1</v>
      </c>
      <c r="AQ341" s="2">
        <v>1</v>
      </c>
    </row>
    <row r="342" spans="1:43" ht="18" customHeight="1" x14ac:dyDescent="0.7">
      <c r="A342" s="48" t="s">
        <v>766</v>
      </c>
      <c r="B342" s="1" t="s">
        <v>735</v>
      </c>
      <c r="K342" s="2" t="s">
        <v>202</v>
      </c>
      <c r="L342" s="57">
        <v>43613</v>
      </c>
      <c r="M342" s="2">
        <v>1</v>
      </c>
      <c r="P342" s="2">
        <v>1</v>
      </c>
      <c r="T342" s="2">
        <v>1</v>
      </c>
      <c r="V342" s="2">
        <v>1</v>
      </c>
      <c r="AJ342" s="2">
        <v>1</v>
      </c>
      <c r="AQ342" s="2">
        <v>1</v>
      </c>
    </row>
    <row r="343" spans="1:43" ht="18" customHeight="1" x14ac:dyDescent="0.7">
      <c r="A343" s="48" t="s">
        <v>768</v>
      </c>
      <c r="B343" s="1" t="s">
        <v>737</v>
      </c>
      <c r="K343" s="2" t="s">
        <v>73</v>
      </c>
      <c r="L343" s="57">
        <v>43635</v>
      </c>
      <c r="M343" s="2">
        <v>1</v>
      </c>
      <c r="N343" s="2">
        <v>1</v>
      </c>
      <c r="O343" s="2">
        <v>1</v>
      </c>
      <c r="P343" s="2">
        <v>1</v>
      </c>
      <c r="W343" s="2">
        <v>1</v>
      </c>
      <c r="Z343" s="2">
        <v>1</v>
      </c>
      <c r="AD343" s="2">
        <v>1</v>
      </c>
      <c r="AH343" s="2">
        <v>1</v>
      </c>
      <c r="AJ343" s="2">
        <v>1</v>
      </c>
      <c r="AK343" s="2">
        <v>1</v>
      </c>
    </row>
    <row r="344" spans="1:43" ht="18" customHeight="1" x14ac:dyDescent="0.7">
      <c r="A344" s="48" t="s">
        <v>770</v>
      </c>
      <c r="B344" s="1" t="s">
        <v>739</v>
      </c>
      <c r="K344" s="2" t="s">
        <v>76</v>
      </c>
      <c r="L344" s="57">
        <v>43729</v>
      </c>
      <c r="M344" s="2">
        <v>1</v>
      </c>
      <c r="V344" s="2">
        <v>1</v>
      </c>
      <c r="AH344" s="2">
        <v>1</v>
      </c>
      <c r="AJ344" s="2">
        <v>1</v>
      </c>
      <c r="AK344" s="2">
        <v>1</v>
      </c>
      <c r="AM344" s="2">
        <v>1</v>
      </c>
    </row>
    <row r="345" spans="1:43" ht="18" customHeight="1" x14ac:dyDescent="0.7">
      <c r="A345" s="48" t="s">
        <v>772</v>
      </c>
      <c r="B345" s="1" t="s">
        <v>741</v>
      </c>
      <c r="K345" s="2" t="s">
        <v>73</v>
      </c>
      <c r="L345" s="57">
        <v>43840</v>
      </c>
      <c r="M345" s="2">
        <v>1</v>
      </c>
      <c r="W345" s="2">
        <v>1</v>
      </c>
      <c r="Z345" s="2">
        <v>1</v>
      </c>
      <c r="AD345" s="2">
        <v>1</v>
      </c>
      <c r="AH345" s="2">
        <v>1</v>
      </c>
      <c r="AI345" s="2">
        <v>1</v>
      </c>
      <c r="AJ345" s="2">
        <v>1</v>
      </c>
      <c r="AK345" s="2">
        <v>1</v>
      </c>
    </row>
    <row r="346" spans="1:43" ht="18" customHeight="1" x14ac:dyDescent="0.7">
      <c r="A346" s="48" t="s">
        <v>774</v>
      </c>
      <c r="B346" s="1" t="s">
        <v>743</v>
      </c>
      <c r="K346" s="2" t="s">
        <v>73</v>
      </c>
      <c r="L346" s="57">
        <v>43727</v>
      </c>
      <c r="M346" s="2">
        <v>1</v>
      </c>
      <c r="N346" s="2">
        <v>1</v>
      </c>
      <c r="O346" s="2">
        <v>1</v>
      </c>
      <c r="R346" s="2">
        <v>1</v>
      </c>
      <c r="X346" s="2">
        <v>1</v>
      </c>
      <c r="Z346" s="2">
        <v>1</v>
      </c>
      <c r="AH346" s="2">
        <v>1</v>
      </c>
      <c r="AJ346" s="2">
        <v>1</v>
      </c>
    </row>
    <row r="347" spans="1:43" ht="18" customHeight="1" x14ac:dyDescent="0.7">
      <c r="A347" s="48" t="s">
        <v>776</v>
      </c>
      <c r="B347" s="1" t="s">
        <v>745</v>
      </c>
      <c r="K347" s="2" t="s">
        <v>73</v>
      </c>
      <c r="L347" s="2" t="s">
        <v>62</v>
      </c>
      <c r="M347" s="2">
        <v>1</v>
      </c>
      <c r="U347" s="2">
        <v>1</v>
      </c>
      <c r="Z347" s="2">
        <v>1</v>
      </c>
      <c r="AQ347" s="2">
        <v>1</v>
      </c>
    </row>
    <row r="348" spans="1:43" ht="18" customHeight="1" x14ac:dyDescent="0.7">
      <c r="A348" s="48" t="s">
        <v>778</v>
      </c>
      <c r="B348" s="1" t="s">
        <v>747</v>
      </c>
      <c r="K348" s="2" t="s">
        <v>73</v>
      </c>
      <c r="L348" s="57">
        <v>43767</v>
      </c>
      <c r="M348" s="2">
        <v>1</v>
      </c>
      <c r="O348" s="2">
        <v>1</v>
      </c>
      <c r="P348" s="2">
        <v>1</v>
      </c>
      <c r="Z348" s="2">
        <v>1</v>
      </c>
      <c r="AF348" s="2">
        <v>1</v>
      </c>
      <c r="AJ348" s="2">
        <v>1</v>
      </c>
    </row>
    <row r="349" spans="1:43" ht="18" customHeight="1" x14ac:dyDescent="0.7">
      <c r="A349" s="48" t="s">
        <v>780</v>
      </c>
      <c r="B349" s="1" t="s">
        <v>749</v>
      </c>
      <c r="K349" s="2" t="s">
        <v>73</v>
      </c>
      <c r="L349" s="57">
        <v>43720</v>
      </c>
      <c r="O349" s="2">
        <v>1</v>
      </c>
      <c r="U349" s="2">
        <v>1</v>
      </c>
      <c r="W349" s="2">
        <v>1</v>
      </c>
      <c r="AD349" s="2">
        <v>1</v>
      </c>
      <c r="AH349" s="2">
        <v>1</v>
      </c>
      <c r="AI349" s="2">
        <v>1</v>
      </c>
    </row>
    <row r="350" spans="1:43" ht="18" customHeight="1" x14ac:dyDescent="0.7">
      <c r="A350" s="48" t="s">
        <v>782</v>
      </c>
      <c r="B350" s="1" t="s">
        <v>751</v>
      </c>
      <c r="K350" s="2" t="s">
        <v>208</v>
      </c>
      <c r="L350" s="57" t="s">
        <v>62</v>
      </c>
      <c r="O350" s="2">
        <v>1</v>
      </c>
      <c r="P350" s="2">
        <v>1</v>
      </c>
      <c r="T350" s="2">
        <v>1</v>
      </c>
      <c r="U350" s="2">
        <v>1</v>
      </c>
      <c r="V350" s="2">
        <v>1</v>
      </c>
      <c r="W350" s="2">
        <v>1</v>
      </c>
    </row>
    <row r="351" spans="1:43" ht="18" customHeight="1" x14ac:dyDescent="0.7">
      <c r="A351" s="48" t="s">
        <v>784</v>
      </c>
      <c r="B351" s="1" t="s">
        <v>753</v>
      </c>
      <c r="K351" s="2" t="s">
        <v>73</v>
      </c>
      <c r="L351" s="57">
        <v>43732</v>
      </c>
      <c r="M351" s="2">
        <v>1</v>
      </c>
      <c r="N351" s="2">
        <v>1</v>
      </c>
      <c r="O351" s="2">
        <v>1</v>
      </c>
      <c r="V351" s="2">
        <v>1</v>
      </c>
      <c r="Y351" s="2">
        <v>1</v>
      </c>
      <c r="Z351" s="2">
        <v>1</v>
      </c>
      <c r="AK351" s="2">
        <v>1</v>
      </c>
    </row>
    <row r="352" spans="1:43" ht="18" customHeight="1" x14ac:dyDescent="0.7">
      <c r="A352" s="48" t="s">
        <v>786</v>
      </c>
      <c r="B352" s="1" t="s">
        <v>755</v>
      </c>
      <c r="K352" s="2" t="s">
        <v>73</v>
      </c>
      <c r="L352" s="57">
        <v>43732</v>
      </c>
      <c r="M352" s="2">
        <v>1</v>
      </c>
      <c r="O352" s="2">
        <v>1</v>
      </c>
      <c r="V352" s="2">
        <v>1</v>
      </c>
      <c r="Y352" s="2">
        <v>1</v>
      </c>
      <c r="Z352" s="2">
        <v>1</v>
      </c>
      <c r="AD352" s="2">
        <v>1</v>
      </c>
      <c r="AJ352" s="2">
        <v>1</v>
      </c>
      <c r="AQ352" s="2">
        <v>1</v>
      </c>
    </row>
    <row r="353" spans="1:43" ht="18" customHeight="1" x14ac:dyDescent="0.7">
      <c r="A353" s="48" t="s">
        <v>787</v>
      </c>
      <c r="B353" s="1" t="s">
        <v>757</v>
      </c>
      <c r="K353" s="2" t="s">
        <v>104</v>
      </c>
      <c r="L353" s="57">
        <v>43921</v>
      </c>
      <c r="M353" s="2" t="s">
        <v>62</v>
      </c>
    </row>
    <row r="354" spans="1:43" ht="18" customHeight="1" x14ac:dyDescent="0.7">
      <c r="A354" s="48" t="s">
        <v>789</v>
      </c>
      <c r="B354" s="1" t="s">
        <v>759</v>
      </c>
      <c r="K354" s="2" t="s">
        <v>73</v>
      </c>
      <c r="L354" s="2" t="s">
        <v>62</v>
      </c>
      <c r="M354" s="2">
        <v>1</v>
      </c>
      <c r="O354" s="2">
        <v>1</v>
      </c>
      <c r="V354" s="2">
        <v>1</v>
      </c>
      <c r="Z354" s="2">
        <v>1</v>
      </c>
      <c r="AK354" s="2">
        <v>1</v>
      </c>
      <c r="AQ354" s="2">
        <v>1</v>
      </c>
    </row>
    <row r="355" spans="1:43" ht="18" customHeight="1" x14ac:dyDescent="0.7">
      <c r="A355" s="48" t="s">
        <v>791</v>
      </c>
      <c r="B355" s="1" t="s">
        <v>761</v>
      </c>
      <c r="K355" s="2" t="s">
        <v>73</v>
      </c>
      <c r="L355" s="2" t="s">
        <v>62</v>
      </c>
      <c r="O355" s="2">
        <v>1</v>
      </c>
      <c r="P355" s="2">
        <v>1</v>
      </c>
      <c r="Z355" s="2">
        <v>1</v>
      </c>
      <c r="AH355" s="2">
        <v>1</v>
      </c>
      <c r="AK355" s="2">
        <v>1</v>
      </c>
      <c r="AQ355" s="2">
        <v>1</v>
      </c>
    </row>
    <row r="356" spans="1:43" ht="18" customHeight="1" x14ac:dyDescent="0.7">
      <c r="A356" s="48" t="s">
        <v>793</v>
      </c>
      <c r="B356" s="1" t="s">
        <v>763</v>
      </c>
      <c r="K356" s="2" t="s">
        <v>184</v>
      </c>
      <c r="L356" s="57">
        <v>44057</v>
      </c>
      <c r="M356" s="2">
        <v>1</v>
      </c>
      <c r="V356" s="2">
        <v>1</v>
      </c>
      <c r="AA356" s="2">
        <v>1</v>
      </c>
      <c r="AD356" s="2">
        <v>1</v>
      </c>
      <c r="AK356" s="2">
        <v>1</v>
      </c>
      <c r="AQ356" s="2">
        <v>1</v>
      </c>
    </row>
    <row r="357" spans="1:43" ht="18" customHeight="1" x14ac:dyDescent="0.7">
      <c r="A357" s="48" t="s">
        <v>795</v>
      </c>
      <c r="B357" s="1" t="s">
        <v>765</v>
      </c>
      <c r="K357" s="2" t="s">
        <v>287</v>
      </c>
      <c r="L357" s="57">
        <v>43718</v>
      </c>
      <c r="M357" s="2">
        <v>1</v>
      </c>
      <c r="O357" s="2">
        <v>1</v>
      </c>
      <c r="V357" s="2">
        <v>1</v>
      </c>
      <c r="Y357" s="2">
        <v>1</v>
      </c>
      <c r="Z357" s="2">
        <v>1</v>
      </c>
      <c r="AK357" s="2">
        <v>1</v>
      </c>
    </row>
    <row r="358" spans="1:43" ht="18" customHeight="1" x14ac:dyDescent="0.7">
      <c r="A358" s="48" t="s">
        <v>797</v>
      </c>
      <c r="B358" s="1" t="s">
        <v>767</v>
      </c>
      <c r="K358" s="2" t="s">
        <v>104</v>
      </c>
      <c r="L358" s="57">
        <v>43735</v>
      </c>
      <c r="O358" s="2">
        <v>1</v>
      </c>
      <c r="V358" s="2">
        <v>1</v>
      </c>
      <c r="AA358" s="2">
        <v>1</v>
      </c>
      <c r="AQ358" s="2">
        <v>3</v>
      </c>
    </row>
    <row r="359" spans="1:43" ht="18" customHeight="1" x14ac:dyDescent="0.7">
      <c r="A359" s="48" t="s">
        <v>799</v>
      </c>
      <c r="B359" s="1" t="s">
        <v>769</v>
      </c>
      <c r="K359" s="2" t="s">
        <v>162</v>
      </c>
      <c r="L359" s="57">
        <v>43728</v>
      </c>
      <c r="M359" s="2">
        <v>1</v>
      </c>
      <c r="S359" s="2">
        <v>1</v>
      </c>
      <c r="Y359" s="2">
        <v>1</v>
      </c>
      <c r="AA359" s="2">
        <v>1</v>
      </c>
      <c r="AB359" s="2">
        <v>1</v>
      </c>
      <c r="AK359" s="2">
        <v>1</v>
      </c>
      <c r="AQ359" s="2">
        <v>2</v>
      </c>
    </row>
    <row r="360" spans="1:43" ht="18" customHeight="1" x14ac:dyDescent="0.7">
      <c r="A360" s="48" t="s">
        <v>801</v>
      </c>
      <c r="B360" s="1" t="s">
        <v>771</v>
      </c>
      <c r="K360" s="2" t="s">
        <v>162</v>
      </c>
      <c r="L360" s="57">
        <v>43909</v>
      </c>
      <c r="M360" s="2">
        <v>1</v>
      </c>
      <c r="R360" s="2">
        <v>1</v>
      </c>
      <c r="Y360" s="2">
        <v>1</v>
      </c>
      <c r="Z360" s="2">
        <v>1</v>
      </c>
      <c r="AH360" s="2">
        <v>1</v>
      </c>
      <c r="AJ360" s="2">
        <v>1</v>
      </c>
    </row>
    <row r="361" spans="1:43" ht="18" customHeight="1" x14ac:dyDescent="0.7">
      <c r="A361" s="48" t="s">
        <v>803</v>
      </c>
      <c r="B361" s="1" t="s">
        <v>2336</v>
      </c>
      <c r="J361" s="2" t="s">
        <v>2290</v>
      </c>
      <c r="K361" s="2" t="s">
        <v>2337</v>
      </c>
      <c r="L361" s="57">
        <v>44516</v>
      </c>
      <c r="O361" s="2">
        <v>1</v>
      </c>
      <c r="R361" s="2">
        <v>1</v>
      </c>
      <c r="AA361" s="2">
        <v>1</v>
      </c>
      <c r="AJ361" s="2">
        <v>1</v>
      </c>
      <c r="AQ361" s="2">
        <v>1</v>
      </c>
    </row>
    <row r="362" spans="1:43" ht="18" customHeight="1" x14ac:dyDescent="0.7">
      <c r="A362" s="48" t="s">
        <v>1159</v>
      </c>
      <c r="B362" s="1" t="s">
        <v>773</v>
      </c>
      <c r="K362" s="2" t="s">
        <v>73</v>
      </c>
      <c r="L362" s="2" t="s">
        <v>62</v>
      </c>
      <c r="M362" s="2">
        <v>1</v>
      </c>
      <c r="O362" s="2">
        <v>1</v>
      </c>
      <c r="V362" s="2">
        <v>1</v>
      </c>
      <c r="AK362" s="2">
        <v>1</v>
      </c>
    </row>
    <row r="363" spans="1:43" ht="18" customHeight="1" x14ac:dyDescent="0.7">
      <c r="A363" s="48" t="s">
        <v>1161</v>
      </c>
      <c r="B363" s="1" t="s">
        <v>775</v>
      </c>
      <c r="K363" s="2" t="s">
        <v>287</v>
      </c>
      <c r="L363" s="57">
        <v>43727</v>
      </c>
      <c r="M363" s="2">
        <v>1</v>
      </c>
      <c r="O363" s="2">
        <v>1</v>
      </c>
      <c r="P363" s="2">
        <v>1</v>
      </c>
      <c r="Z363" s="2">
        <v>1</v>
      </c>
      <c r="AF363" s="2">
        <v>1</v>
      </c>
      <c r="AQ363" s="2">
        <v>1</v>
      </c>
    </row>
    <row r="364" spans="1:43" ht="18" customHeight="1" x14ac:dyDescent="0.7">
      <c r="A364" s="48" t="s">
        <v>1163</v>
      </c>
      <c r="B364" s="1" t="s">
        <v>777</v>
      </c>
      <c r="K364" s="2" t="s">
        <v>287</v>
      </c>
      <c r="L364" s="57">
        <v>43706</v>
      </c>
      <c r="M364" s="2">
        <v>1</v>
      </c>
      <c r="O364" s="2">
        <v>1</v>
      </c>
      <c r="U364" s="2">
        <v>1</v>
      </c>
      <c r="Y364" s="2">
        <v>1</v>
      </c>
      <c r="Z364" s="2">
        <v>1</v>
      </c>
      <c r="AF364" s="2">
        <v>1</v>
      </c>
    </row>
    <row r="365" spans="1:43" ht="18" customHeight="1" x14ac:dyDescent="0.7">
      <c r="A365" s="48" t="s">
        <v>1165</v>
      </c>
      <c r="B365" s="1" t="s">
        <v>779</v>
      </c>
      <c r="K365" s="2" t="s">
        <v>73</v>
      </c>
      <c r="L365" s="57">
        <v>43756</v>
      </c>
      <c r="M365" s="2">
        <v>1</v>
      </c>
      <c r="N365" s="2">
        <v>1</v>
      </c>
      <c r="V365" s="2">
        <v>1</v>
      </c>
      <c r="X365" s="2">
        <v>1</v>
      </c>
      <c r="AB365" s="2">
        <v>1</v>
      </c>
      <c r="AQ365" s="2">
        <v>1</v>
      </c>
    </row>
    <row r="366" spans="1:43" ht="18" customHeight="1" x14ac:dyDescent="0.7">
      <c r="A366" s="48" t="s">
        <v>1167</v>
      </c>
      <c r="B366" s="1" t="s">
        <v>781</v>
      </c>
      <c r="K366" s="2" t="s">
        <v>267</v>
      </c>
      <c r="L366" s="57">
        <v>43719</v>
      </c>
      <c r="P366" s="2">
        <v>1</v>
      </c>
      <c r="R366" s="2">
        <v>1</v>
      </c>
      <c r="T366" s="2">
        <v>1</v>
      </c>
      <c r="AD366" s="2">
        <v>1</v>
      </c>
      <c r="AK366" s="2">
        <v>1</v>
      </c>
    </row>
    <row r="367" spans="1:43" ht="18" customHeight="1" x14ac:dyDescent="0.7">
      <c r="A367" s="48" t="s">
        <v>1169</v>
      </c>
      <c r="B367" s="1" t="s">
        <v>783</v>
      </c>
      <c r="K367" s="2" t="s">
        <v>528</v>
      </c>
      <c r="L367" s="2" t="s">
        <v>62</v>
      </c>
      <c r="M367" s="2">
        <v>1</v>
      </c>
      <c r="O367" s="2">
        <v>1</v>
      </c>
      <c r="U367" s="2">
        <v>1</v>
      </c>
      <c r="AA367" s="2">
        <v>1</v>
      </c>
      <c r="AK367" s="2">
        <v>1</v>
      </c>
      <c r="AQ367" s="2">
        <v>1</v>
      </c>
    </row>
    <row r="368" spans="1:43" ht="18" customHeight="1" x14ac:dyDescent="0.7">
      <c r="A368" s="48" t="s">
        <v>1171</v>
      </c>
      <c r="B368" s="1" t="s">
        <v>785</v>
      </c>
      <c r="K368" s="2" t="s">
        <v>162</v>
      </c>
      <c r="L368" s="57">
        <v>43672</v>
      </c>
      <c r="M368" s="2" t="s">
        <v>62</v>
      </c>
    </row>
    <row r="369" spans="1:43" ht="18" customHeight="1" x14ac:dyDescent="0.7">
      <c r="A369" s="48" t="s">
        <v>1173</v>
      </c>
      <c r="B369" s="1" t="s">
        <v>2240</v>
      </c>
      <c r="K369" s="2" t="s">
        <v>73</v>
      </c>
      <c r="L369" s="57">
        <v>43732</v>
      </c>
      <c r="M369" s="2">
        <v>2</v>
      </c>
      <c r="O369" s="2">
        <v>1</v>
      </c>
      <c r="AB369" s="2">
        <v>1</v>
      </c>
      <c r="AC369" s="2">
        <v>1</v>
      </c>
    </row>
    <row r="370" spans="1:43" ht="18" customHeight="1" x14ac:dyDescent="0.7">
      <c r="A370" s="48" t="s">
        <v>1175</v>
      </c>
      <c r="B370" s="1" t="s">
        <v>788</v>
      </c>
      <c r="K370" s="2" t="s">
        <v>73</v>
      </c>
      <c r="L370" s="57">
        <v>43734</v>
      </c>
      <c r="M370" s="2">
        <v>1</v>
      </c>
      <c r="O370" s="2">
        <v>1</v>
      </c>
      <c r="S370" s="2">
        <v>1</v>
      </c>
      <c r="AC370" s="2">
        <v>1</v>
      </c>
      <c r="AQ370" s="2">
        <v>2</v>
      </c>
    </row>
    <row r="371" spans="1:43" ht="18" customHeight="1" x14ac:dyDescent="0.7">
      <c r="A371" s="48" t="s">
        <v>1177</v>
      </c>
      <c r="B371" s="1" t="s">
        <v>790</v>
      </c>
      <c r="K371" s="57" t="s">
        <v>73</v>
      </c>
      <c r="L371" s="57">
        <v>43735</v>
      </c>
      <c r="V371" s="2">
        <v>1</v>
      </c>
      <c r="Y371" s="2">
        <v>1</v>
      </c>
      <c r="Z371" s="2">
        <v>1</v>
      </c>
      <c r="AA371" s="2">
        <v>1</v>
      </c>
      <c r="AD371" s="2">
        <v>1</v>
      </c>
      <c r="AK371" s="2">
        <v>1</v>
      </c>
      <c r="AQ371" s="2">
        <v>2</v>
      </c>
    </row>
    <row r="372" spans="1:43" ht="18" customHeight="1" x14ac:dyDescent="0.7">
      <c r="A372" s="48" t="s">
        <v>1178</v>
      </c>
      <c r="B372" s="1" t="s">
        <v>792</v>
      </c>
      <c r="K372" s="57" t="s">
        <v>73</v>
      </c>
      <c r="L372" s="57">
        <v>43801</v>
      </c>
      <c r="M372" s="2">
        <v>1</v>
      </c>
      <c r="O372" s="2">
        <v>1</v>
      </c>
      <c r="V372" s="2">
        <v>1</v>
      </c>
      <c r="AD372" s="2">
        <v>1</v>
      </c>
      <c r="AF372" s="2">
        <v>1</v>
      </c>
    </row>
    <row r="373" spans="1:43" ht="18" customHeight="1" x14ac:dyDescent="0.7">
      <c r="A373" s="48" t="s">
        <v>1180</v>
      </c>
      <c r="B373" s="1" t="s">
        <v>794</v>
      </c>
      <c r="K373" s="2" t="s">
        <v>76</v>
      </c>
      <c r="L373" s="2" t="s">
        <v>62</v>
      </c>
      <c r="M373" s="2">
        <v>1</v>
      </c>
      <c r="N373" s="2">
        <v>1</v>
      </c>
      <c r="AD373" s="2">
        <v>1</v>
      </c>
      <c r="AH373" s="2">
        <v>1</v>
      </c>
      <c r="AK373" s="2">
        <v>1</v>
      </c>
      <c r="AQ373" s="2">
        <v>1</v>
      </c>
    </row>
    <row r="374" spans="1:43" ht="18" customHeight="1" x14ac:dyDescent="0.7">
      <c r="A374" s="48" t="s">
        <v>1182</v>
      </c>
      <c r="B374" s="1" t="s">
        <v>796</v>
      </c>
      <c r="K374" s="2" t="s">
        <v>104</v>
      </c>
      <c r="L374" s="57">
        <v>43727</v>
      </c>
      <c r="M374" s="2">
        <v>1</v>
      </c>
      <c r="O374" s="2">
        <v>1</v>
      </c>
      <c r="P374" s="2">
        <v>1</v>
      </c>
      <c r="Q374" s="2">
        <v>1</v>
      </c>
      <c r="S374" s="2">
        <v>1</v>
      </c>
      <c r="T374" s="2">
        <v>1</v>
      </c>
      <c r="U374" s="2">
        <v>1</v>
      </c>
      <c r="V374" s="2">
        <v>1</v>
      </c>
      <c r="X374" s="2">
        <v>1</v>
      </c>
      <c r="Y374" s="2">
        <v>1</v>
      </c>
      <c r="AA374" s="2">
        <v>1</v>
      </c>
      <c r="AJ374" s="2">
        <v>1</v>
      </c>
      <c r="AK374" s="2">
        <v>1</v>
      </c>
    </row>
    <row r="375" spans="1:43" ht="18" customHeight="1" x14ac:dyDescent="0.7">
      <c r="A375" s="48" t="s">
        <v>1184</v>
      </c>
      <c r="B375" s="1" t="s">
        <v>798</v>
      </c>
      <c r="K375" s="2" t="s">
        <v>104</v>
      </c>
      <c r="L375" s="57">
        <v>43766</v>
      </c>
      <c r="M375" s="2">
        <v>1</v>
      </c>
      <c r="U375" s="2">
        <v>1</v>
      </c>
      <c r="Z375" s="2">
        <v>1</v>
      </c>
      <c r="AE375" s="2">
        <v>1</v>
      </c>
      <c r="AH375" s="2">
        <v>1</v>
      </c>
      <c r="AK375" s="2">
        <v>1</v>
      </c>
    </row>
    <row r="376" spans="1:43" ht="18" customHeight="1" x14ac:dyDescent="0.7">
      <c r="A376" s="48" t="s">
        <v>1186</v>
      </c>
      <c r="B376" s="1" t="s">
        <v>800</v>
      </c>
      <c r="K376" s="2" t="s">
        <v>73</v>
      </c>
      <c r="L376" s="57">
        <v>43817</v>
      </c>
      <c r="M376" s="2">
        <v>1</v>
      </c>
      <c r="O376" s="2">
        <v>1</v>
      </c>
      <c r="Q376" s="2">
        <v>1</v>
      </c>
      <c r="V376" s="2">
        <v>1</v>
      </c>
      <c r="AK376" s="2">
        <v>1</v>
      </c>
      <c r="AQ376" s="2">
        <v>1</v>
      </c>
    </row>
    <row r="377" spans="1:43" ht="18" customHeight="1" x14ac:dyDescent="0.7">
      <c r="A377" s="48" t="s">
        <v>1188</v>
      </c>
      <c r="B377" s="1" t="s">
        <v>802</v>
      </c>
      <c r="K377" s="2" t="s">
        <v>162</v>
      </c>
      <c r="L377" s="57">
        <v>43735</v>
      </c>
      <c r="M377" s="2">
        <v>1</v>
      </c>
      <c r="AA377" s="2">
        <v>1</v>
      </c>
      <c r="AF377" s="2">
        <v>1</v>
      </c>
      <c r="AH377" s="2">
        <v>1</v>
      </c>
      <c r="AK377" s="2">
        <v>1</v>
      </c>
    </row>
    <row r="378" spans="1:43" ht="18" customHeight="1" x14ac:dyDescent="0.7">
      <c r="A378" s="48" t="s">
        <v>1190</v>
      </c>
      <c r="B378" s="1" t="s">
        <v>804</v>
      </c>
      <c r="K378" s="2" t="s">
        <v>73</v>
      </c>
      <c r="L378" s="57">
        <v>43732</v>
      </c>
      <c r="O378" s="2">
        <v>1</v>
      </c>
      <c r="P378" s="2">
        <v>1</v>
      </c>
      <c r="R378" s="2">
        <v>1</v>
      </c>
      <c r="AA378" s="2">
        <v>1</v>
      </c>
      <c r="AK378" s="2">
        <v>1</v>
      </c>
      <c r="AQ378" s="2">
        <v>1</v>
      </c>
    </row>
    <row r="380" spans="1:43" ht="18" customHeight="1" x14ac:dyDescent="0.7">
      <c r="C380" s="2">
        <f t="shared" ref="C380:G380" si="2">COUNTA(C11:C378)</f>
        <v>3</v>
      </c>
      <c r="D380" s="2">
        <f t="shared" si="2"/>
        <v>1</v>
      </c>
      <c r="E380" s="2">
        <f t="shared" si="2"/>
        <v>2</v>
      </c>
      <c r="F380" s="2">
        <f t="shared" si="2"/>
        <v>4</v>
      </c>
      <c r="G380" s="2">
        <f t="shared" si="2"/>
        <v>1</v>
      </c>
      <c r="H380" s="2">
        <f>COUNTA(H11:H378)</f>
        <v>4</v>
      </c>
      <c r="I380" s="2">
        <f>COUNTA(I11:I378)</f>
        <v>2</v>
      </c>
      <c r="J380" s="2">
        <f>COUNTA(J11:J378)</f>
        <v>1</v>
      </c>
    </row>
  </sheetData>
  <mergeCells count="42">
    <mergeCell ref="AQ4:AQ7"/>
    <mergeCell ref="AL4:AL7"/>
    <mergeCell ref="AM4:AM7"/>
    <mergeCell ref="AN4:AN7"/>
    <mergeCell ref="AO4:AO7"/>
    <mergeCell ref="AP4:AP7"/>
    <mergeCell ref="AG4:AG7"/>
    <mergeCell ref="AH4:AH7"/>
    <mergeCell ref="AI4:AI7"/>
    <mergeCell ref="AJ4:AJ7"/>
    <mergeCell ref="AK4:AK7"/>
    <mergeCell ref="AB4:AB7"/>
    <mergeCell ref="AC4:AC7"/>
    <mergeCell ref="AD4:AD7"/>
    <mergeCell ref="AE4:AE7"/>
    <mergeCell ref="AF4:AF7"/>
    <mergeCell ref="AQ2:AQ3"/>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M2:AC3"/>
    <mergeCell ref="AD2:AG3"/>
    <mergeCell ref="AH2:AI3"/>
    <mergeCell ref="AJ2:AL3"/>
    <mergeCell ref="AM2:AP3"/>
    <mergeCell ref="M1:AC1"/>
    <mergeCell ref="AD1:AG1"/>
    <mergeCell ref="AH1:AI1"/>
    <mergeCell ref="AJ1:AL1"/>
    <mergeCell ref="AM1:AP1"/>
  </mergeCells>
  <phoneticPr fontId="18"/>
  <pageMargins left="0.7" right="0.7" top="1.14375" bottom="1.14375" header="0.51180555555555496" footer="0.51180555555555496"/>
  <pageSetup paperSize="9" firstPageNumber="0" orientation="portrait" horizontalDpi="300" verticalDpi="300" r:id="rId1"/>
  <ignoredErrors>
    <ignoredError sqref="A11:A360 A361:A378"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711"/>
  <sheetViews>
    <sheetView zoomScale="70" zoomScaleNormal="70" workbookViewId="0">
      <pane xSplit="14" ySplit="10" topLeftCell="O251" activePane="bottomRight" state="frozen"/>
      <selection pane="topRight" activeCell="G1" sqref="G1"/>
      <selection pane="bottomLeft" activeCell="A11" sqref="A11"/>
      <selection pane="bottomRight" activeCell="C254" sqref="C254"/>
    </sheetView>
  </sheetViews>
  <sheetFormatPr defaultColWidth="9.125" defaultRowHeight="17.649999999999999" x14ac:dyDescent="0.7"/>
  <cols>
    <col min="1" max="1" width="9.125" style="48"/>
    <col min="2" max="2" width="51.375" style="1" customWidth="1"/>
    <col min="3" max="12" width="10.75" style="2" customWidth="1"/>
    <col min="13" max="13" width="9.75" style="2" customWidth="1"/>
    <col min="14" max="14" width="10.75" style="2" customWidth="1"/>
    <col min="15" max="45" width="12.75" style="2" customWidth="1"/>
    <col min="46" max="46" width="5.625" style="58" customWidth="1"/>
    <col min="47" max="91" width="5.625" style="1" customWidth="1"/>
    <col min="92" max="1024" width="9.125" style="1"/>
    <col min="1025" max="1025" width="9" customWidth="1"/>
    <col min="1026" max="1034" width="8.625" customWidth="1"/>
  </cols>
  <sheetData>
    <row r="1" spans="1:1024" ht="18" customHeight="1" x14ac:dyDescent="0.7">
      <c r="B1" s="49" t="s">
        <v>2091</v>
      </c>
      <c r="O1" s="104" t="s">
        <v>0</v>
      </c>
      <c r="P1" s="104"/>
      <c r="Q1" s="104"/>
      <c r="R1" s="104"/>
      <c r="S1" s="104"/>
      <c r="T1" s="104"/>
      <c r="U1" s="104"/>
      <c r="V1" s="104"/>
      <c r="W1" s="104"/>
      <c r="X1" s="104"/>
      <c r="Y1" s="104"/>
      <c r="Z1" s="104"/>
      <c r="AA1" s="104"/>
      <c r="AB1" s="104"/>
      <c r="AC1" s="104"/>
      <c r="AD1" s="104"/>
      <c r="AE1" s="104"/>
      <c r="AF1" s="105" t="s">
        <v>1</v>
      </c>
      <c r="AG1" s="105"/>
      <c r="AH1" s="105"/>
      <c r="AI1" s="105"/>
      <c r="AJ1" s="106" t="s">
        <v>2</v>
      </c>
      <c r="AK1" s="106"/>
      <c r="AL1" s="107" t="s">
        <v>3</v>
      </c>
      <c r="AM1" s="107"/>
      <c r="AN1" s="107"/>
      <c r="AO1" s="108" t="s">
        <v>4</v>
      </c>
      <c r="AP1" s="108"/>
      <c r="AQ1" s="108"/>
      <c r="AR1" s="108"/>
      <c r="AS1" s="50" t="s">
        <v>5</v>
      </c>
    </row>
    <row r="2" spans="1:1024" ht="18" customHeight="1" x14ac:dyDescent="0.7">
      <c r="B2" s="1" t="s">
        <v>2109</v>
      </c>
      <c r="O2" s="104" t="s">
        <v>6</v>
      </c>
      <c r="P2" s="104"/>
      <c r="Q2" s="104"/>
      <c r="R2" s="104"/>
      <c r="S2" s="104"/>
      <c r="T2" s="104"/>
      <c r="U2" s="104"/>
      <c r="V2" s="104"/>
      <c r="W2" s="104"/>
      <c r="X2" s="104"/>
      <c r="Y2" s="104"/>
      <c r="Z2" s="104"/>
      <c r="AA2" s="104"/>
      <c r="AB2" s="104"/>
      <c r="AC2" s="104"/>
      <c r="AD2" s="104"/>
      <c r="AE2" s="104"/>
      <c r="AF2" s="105" t="s">
        <v>7</v>
      </c>
      <c r="AG2" s="105"/>
      <c r="AH2" s="105"/>
      <c r="AI2" s="105"/>
      <c r="AJ2" s="109" t="s">
        <v>8</v>
      </c>
      <c r="AK2" s="109"/>
      <c r="AL2" s="107" t="s">
        <v>9</v>
      </c>
      <c r="AM2" s="107"/>
      <c r="AN2" s="107"/>
      <c r="AO2" s="112" t="s">
        <v>10</v>
      </c>
      <c r="AP2" s="112"/>
      <c r="AQ2" s="112"/>
      <c r="AR2" s="112"/>
      <c r="AS2" s="110" t="s">
        <v>11</v>
      </c>
    </row>
    <row r="3" spans="1:1024" ht="18" customHeight="1" x14ac:dyDescent="0.7">
      <c r="A3" s="48" t="s">
        <v>61</v>
      </c>
      <c r="B3" s="1">
        <v>699</v>
      </c>
      <c r="O3" s="104"/>
      <c r="P3" s="104"/>
      <c r="Q3" s="104"/>
      <c r="R3" s="104"/>
      <c r="S3" s="104"/>
      <c r="T3" s="104"/>
      <c r="U3" s="104"/>
      <c r="V3" s="104"/>
      <c r="W3" s="104"/>
      <c r="X3" s="104"/>
      <c r="Y3" s="104"/>
      <c r="Z3" s="104"/>
      <c r="AA3" s="104"/>
      <c r="AB3" s="104"/>
      <c r="AC3" s="104"/>
      <c r="AD3" s="104"/>
      <c r="AE3" s="104"/>
      <c r="AF3" s="105"/>
      <c r="AG3" s="105"/>
      <c r="AH3" s="105"/>
      <c r="AI3" s="105"/>
      <c r="AJ3" s="109"/>
      <c r="AK3" s="109"/>
      <c r="AL3" s="107"/>
      <c r="AM3" s="107"/>
      <c r="AN3" s="107"/>
      <c r="AO3" s="112"/>
      <c r="AP3" s="112"/>
      <c r="AQ3" s="112"/>
      <c r="AR3" s="112"/>
      <c r="AS3" s="110"/>
    </row>
    <row r="4" spans="1:1024" ht="18" customHeight="1" x14ac:dyDescent="0.7">
      <c r="A4" s="48" t="s">
        <v>62</v>
      </c>
      <c r="B4" s="1">
        <f>COUNTIF(O12:O1026,"なし")</f>
        <v>56</v>
      </c>
      <c r="O4" s="111" t="s">
        <v>12</v>
      </c>
      <c r="P4" s="111" t="s">
        <v>13</v>
      </c>
      <c r="Q4" s="111" t="s">
        <v>14</v>
      </c>
      <c r="R4" s="111" t="s">
        <v>15</v>
      </c>
      <c r="S4" s="111" t="s">
        <v>16</v>
      </c>
      <c r="T4" s="111" t="s">
        <v>17</v>
      </c>
      <c r="U4" s="111" t="s">
        <v>18</v>
      </c>
      <c r="V4" s="111" t="s">
        <v>19</v>
      </c>
      <c r="W4" s="111" t="s">
        <v>20</v>
      </c>
      <c r="X4" s="111" t="s">
        <v>21</v>
      </c>
      <c r="Y4" s="111" t="s">
        <v>22</v>
      </c>
      <c r="Z4" s="111" t="s">
        <v>23</v>
      </c>
      <c r="AA4" s="111" t="s">
        <v>24</v>
      </c>
      <c r="AB4" s="111" t="s">
        <v>25</v>
      </c>
      <c r="AC4" s="111" t="s">
        <v>26</v>
      </c>
      <c r="AD4" s="111" t="s">
        <v>27</v>
      </c>
      <c r="AE4" s="111" t="s">
        <v>28</v>
      </c>
      <c r="AF4" s="111" t="s">
        <v>29</v>
      </c>
      <c r="AG4" s="111" t="s">
        <v>30</v>
      </c>
      <c r="AH4" s="111" t="s">
        <v>31</v>
      </c>
      <c r="AI4" s="111" t="s">
        <v>32</v>
      </c>
      <c r="AJ4" s="111" t="s">
        <v>33</v>
      </c>
      <c r="AK4" s="111" t="s">
        <v>34</v>
      </c>
      <c r="AL4" s="111" t="s">
        <v>35</v>
      </c>
      <c r="AM4" s="111" t="s">
        <v>36</v>
      </c>
      <c r="AN4" s="111" t="s">
        <v>37</v>
      </c>
      <c r="AO4" s="111" t="s">
        <v>38</v>
      </c>
      <c r="AP4" s="111" t="s">
        <v>805</v>
      </c>
      <c r="AQ4" s="111" t="s">
        <v>40</v>
      </c>
      <c r="AR4" s="111" t="s">
        <v>41</v>
      </c>
      <c r="AS4" s="111" t="s">
        <v>11</v>
      </c>
    </row>
    <row r="5" spans="1:1024" ht="18" customHeight="1" x14ac:dyDescent="0.7">
      <c r="A5" s="48" t="s">
        <v>63</v>
      </c>
      <c r="B5" s="1">
        <f>B3-B4</f>
        <v>643</v>
      </c>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row>
    <row r="6" spans="1:1024" ht="18" customHeight="1" x14ac:dyDescent="0.7">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row>
    <row r="7" spans="1:1024" ht="18" customHeight="1" x14ac:dyDescent="0.7">
      <c r="A7" s="51" t="s">
        <v>61</v>
      </c>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row>
    <row r="8" spans="1:1024" ht="18" customHeight="1" x14ac:dyDescent="0.7">
      <c r="A8" s="52">
        <f>B5</f>
        <v>643</v>
      </c>
      <c r="N8" s="53" t="s">
        <v>64</v>
      </c>
      <c r="O8" s="54">
        <f t="shared" ref="O8:AS8" si="0">COUNT(O12:O1026)</f>
        <v>525</v>
      </c>
      <c r="P8" s="54">
        <f t="shared" si="0"/>
        <v>41</v>
      </c>
      <c r="Q8" s="54">
        <f t="shared" si="0"/>
        <v>322</v>
      </c>
      <c r="R8" s="54">
        <f t="shared" si="0"/>
        <v>55</v>
      </c>
      <c r="S8" s="54">
        <f t="shared" si="0"/>
        <v>38</v>
      </c>
      <c r="T8" s="54">
        <f t="shared" si="0"/>
        <v>51</v>
      </c>
      <c r="U8" s="54">
        <f t="shared" si="0"/>
        <v>72</v>
      </c>
      <c r="V8" s="54">
        <f t="shared" si="0"/>
        <v>48</v>
      </c>
      <c r="W8" s="54">
        <f t="shared" si="0"/>
        <v>27</v>
      </c>
      <c r="X8" s="54">
        <f t="shared" si="0"/>
        <v>30</v>
      </c>
      <c r="Y8" s="54">
        <f t="shared" si="0"/>
        <v>203</v>
      </c>
      <c r="Z8" s="54">
        <f t="shared" si="0"/>
        <v>30</v>
      </c>
      <c r="AA8" s="54">
        <f t="shared" si="0"/>
        <v>25</v>
      </c>
      <c r="AB8" s="54">
        <f t="shared" si="0"/>
        <v>126</v>
      </c>
      <c r="AC8" s="54">
        <f t="shared" si="0"/>
        <v>33</v>
      </c>
      <c r="AD8" s="54">
        <f t="shared" si="0"/>
        <v>12</v>
      </c>
      <c r="AE8" s="54">
        <f t="shared" si="0"/>
        <v>53</v>
      </c>
      <c r="AF8" s="54">
        <f t="shared" si="0"/>
        <v>367</v>
      </c>
      <c r="AG8" s="54">
        <f t="shared" si="0"/>
        <v>145</v>
      </c>
      <c r="AH8" s="54">
        <f t="shared" si="0"/>
        <v>42</v>
      </c>
      <c r="AI8" s="54">
        <f t="shared" si="0"/>
        <v>40</v>
      </c>
      <c r="AJ8" s="54">
        <f t="shared" si="0"/>
        <v>176</v>
      </c>
      <c r="AK8" s="54">
        <f t="shared" si="0"/>
        <v>123</v>
      </c>
      <c r="AL8" s="54">
        <f t="shared" si="0"/>
        <v>386</v>
      </c>
      <c r="AM8" s="54">
        <f t="shared" si="0"/>
        <v>446</v>
      </c>
      <c r="AN8" s="54">
        <f t="shared" si="0"/>
        <v>6</v>
      </c>
      <c r="AO8" s="54">
        <f t="shared" si="0"/>
        <v>8</v>
      </c>
      <c r="AP8" s="54">
        <f t="shared" si="0"/>
        <v>15</v>
      </c>
      <c r="AQ8" s="2">
        <f t="shared" si="0"/>
        <v>2</v>
      </c>
      <c r="AR8" s="2">
        <f t="shared" si="0"/>
        <v>1</v>
      </c>
      <c r="AS8" s="54">
        <f t="shared" si="0"/>
        <v>350</v>
      </c>
    </row>
    <row r="9" spans="1:1024" ht="18" customHeight="1" x14ac:dyDescent="0.7">
      <c r="C9" s="2" t="s">
        <v>1928</v>
      </c>
      <c r="D9" s="2" t="s">
        <v>1957</v>
      </c>
      <c r="E9" s="2" t="s">
        <v>1994</v>
      </c>
      <c r="F9" s="2" t="s">
        <v>2037</v>
      </c>
      <c r="G9" s="2" t="s">
        <v>2077</v>
      </c>
      <c r="H9" s="2" t="s">
        <v>2113</v>
      </c>
      <c r="I9" s="2" t="s">
        <v>2170</v>
      </c>
      <c r="J9" s="2" t="s">
        <v>2219</v>
      </c>
      <c r="K9" s="2" t="s">
        <v>2253</v>
      </c>
      <c r="L9" s="2" t="s">
        <v>2293</v>
      </c>
      <c r="N9" s="53" t="s">
        <v>65</v>
      </c>
      <c r="O9" s="55">
        <f t="shared" ref="O9:AS9" si="1">O8/$A$8</f>
        <v>0.81648522550544322</v>
      </c>
      <c r="P9" s="55">
        <f t="shared" si="1"/>
        <v>6.3763608087091764E-2</v>
      </c>
      <c r="Q9" s="55">
        <f t="shared" si="1"/>
        <v>0.5007776049766719</v>
      </c>
      <c r="R9" s="55">
        <f t="shared" si="1"/>
        <v>8.553654743390357E-2</v>
      </c>
      <c r="S9" s="55">
        <f t="shared" si="1"/>
        <v>5.909797822706065E-2</v>
      </c>
      <c r="T9" s="55">
        <f t="shared" si="1"/>
        <v>7.9315707620528766E-2</v>
      </c>
      <c r="U9" s="55">
        <f t="shared" si="1"/>
        <v>0.1119751166407465</v>
      </c>
      <c r="V9" s="55">
        <f t="shared" si="1"/>
        <v>7.4650077760497674E-2</v>
      </c>
      <c r="W9" s="55">
        <f t="shared" si="1"/>
        <v>4.1990668740279936E-2</v>
      </c>
      <c r="X9" s="55">
        <f t="shared" si="1"/>
        <v>4.6656298600311043E-2</v>
      </c>
      <c r="Y9" s="55">
        <f t="shared" si="1"/>
        <v>0.31570762052877138</v>
      </c>
      <c r="Z9" s="55">
        <f t="shared" si="1"/>
        <v>4.6656298600311043E-2</v>
      </c>
      <c r="AA9" s="55">
        <f t="shared" si="1"/>
        <v>3.8880248833592534E-2</v>
      </c>
      <c r="AB9" s="55">
        <f t="shared" si="1"/>
        <v>0.19595645412130638</v>
      </c>
      <c r="AC9" s="55">
        <f t="shared" si="1"/>
        <v>5.1321928460342149E-2</v>
      </c>
      <c r="AD9" s="55">
        <f t="shared" si="1"/>
        <v>1.8662519440124418E-2</v>
      </c>
      <c r="AE9" s="55">
        <f t="shared" si="1"/>
        <v>8.2426127527216175E-2</v>
      </c>
      <c r="AF9" s="55">
        <f t="shared" si="1"/>
        <v>0.57076205287713844</v>
      </c>
      <c r="AG9" s="55">
        <f t="shared" si="1"/>
        <v>0.22550544323483671</v>
      </c>
      <c r="AH9" s="55">
        <f t="shared" si="1"/>
        <v>6.5318818040435461E-2</v>
      </c>
      <c r="AI9" s="55">
        <f t="shared" si="1"/>
        <v>6.2208398133748059E-2</v>
      </c>
      <c r="AJ9" s="55">
        <f t="shared" si="1"/>
        <v>0.27371695178849142</v>
      </c>
      <c r="AK9" s="55">
        <f t="shared" si="1"/>
        <v>0.19129082426127528</v>
      </c>
      <c r="AL9" s="55">
        <f t="shared" si="1"/>
        <v>0.60031104199066876</v>
      </c>
      <c r="AM9" s="55">
        <f t="shared" si="1"/>
        <v>0.69362363919129078</v>
      </c>
      <c r="AN9" s="55">
        <f t="shared" si="1"/>
        <v>9.3312597200622092E-3</v>
      </c>
      <c r="AO9" s="55">
        <f t="shared" si="1"/>
        <v>1.2441679626749611E-2</v>
      </c>
      <c r="AP9" s="55">
        <f t="shared" si="1"/>
        <v>2.3328149300155521E-2</v>
      </c>
      <c r="AQ9" s="56">
        <f t="shared" si="1"/>
        <v>3.1104199066874028E-3</v>
      </c>
      <c r="AR9" s="56">
        <f t="shared" si="1"/>
        <v>1.5552099533437014E-3</v>
      </c>
      <c r="AS9" s="55">
        <f t="shared" si="1"/>
        <v>0.54432348367029548</v>
      </c>
    </row>
    <row r="10" spans="1:1024" ht="18" customHeight="1" x14ac:dyDescent="0.7">
      <c r="A10" s="48" t="s">
        <v>66</v>
      </c>
      <c r="B10" s="2" t="s">
        <v>67</v>
      </c>
      <c r="C10" s="2" t="s">
        <v>1929</v>
      </c>
      <c r="D10" s="2" t="s">
        <v>1958</v>
      </c>
      <c r="E10" s="2" t="s">
        <v>1993</v>
      </c>
      <c r="F10" s="2" t="s">
        <v>2038</v>
      </c>
      <c r="G10" s="2" t="s">
        <v>2072</v>
      </c>
      <c r="H10" s="2" t="s">
        <v>2114</v>
      </c>
      <c r="I10" s="2" t="s">
        <v>2171</v>
      </c>
      <c r="J10" s="2" t="s">
        <v>2213</v>
      </c>
      <c r="K10" s="2" t="s">
        <v>2254</v>
      </c>
      <c r="L10" s="2" t="s">
        <v>2287</v>
      </c>
      <c r="M10" s="2" t="s">
        <v>69</v>
      </c>
      <c r="N10" s="2" t="s">
        <v>70</v>
      </c>
      <c r="O10" s="7">
        <v>1</v>
      </c>
      <c r="P10" s="7">
        <v>2</v>
      </c>
      <c r="Q10" s="7">
        <v>3</v>
      </c>
      <c r="R10" s="7">
        <v>4</v>
      </c>
      <c r="S10" s="7">
        <v>5</v>
      </c>
      <c r="T10" s="7">
        <v>6</v>
      </c>
      <c r="U10" s="7">
        <v>7</v>
      </c>
      <c r="V10" s="7">
        <v>8</v>
      </c>
      <c r="W10" s="7">
        <v>9</v>
      </c>
      <c r="X10" s="7">
        <v>10</v>
      </c>
      <c r="Y10" s="7">
        <v>11</v>
      </c>
      <c r="Z10" s="7">
        <v>12</v>
      </c>
      <c r="AA10" s="7">
        <v>13</v>
      </c>
      <c r="AB10" s="7">
        <v>14</v>
      </c>
      <c r="AC10" s="7">
        <v>15</v>
      </c>
      <c r="AD10" s="7">
        <v>16</v>
      </c>
      <c r="AE10" s="7">
        <v>17</v>
      </c>
      <c r="AF10" s="7">
        <v>1</v>
      </c>
      <c r="AG10" s="7">
        <v>2</v>
      </c>
      <c r="AH10" s="7">
        <v>3</v>
      </c>
      <c r="AI10" s="7">
        <v>4</v>
      </c>
      <c r="AJ10" s="7">
        <v>1</v>
      </c>
      <c r="AK10" s="7">
        <v>2</v>
      </c>
      <c r="AL10" s="7">
        <v>1</v>
      </c>
      <c r="AM10" s="7">
        <v>2</v>
      </c>
      <c r="AN10" s="7">
        <v>3</v>
      </c>
      <c r="AO10" s="7">
        <v>1</v>
      </c>
      <c r="AP10" s="7">
        <v>2</v>
      </c>
      <c r="AQ10" s="7">
        <v>3</v>
      </c>
      <c r="AR10" s="7">
        <v>4</v>
      </c>
      <c r="AS10" s="7">
        <v>1</v>
      </c>
    </row>
    <row r="11" spans="1:1024" s="69" customFormat="1" ht="18" customHeight="1" x14ac:dyDescent="0.7">
      <c r="A11" s="65" t="s">
        <v>2009</v>
      </c>
      <c r="B11" s="66" t="s">
        <v>1996</v>
      </c>
      <c r="C11" s="67"/>
      <c r="D11" s="67"/>
      <c r="E11" s="67" t="s">
        <v>1995</v>
      </c>
      <c r="F11" s="2"/>
      <c r="G11" s="2"/>
      <c r="H11" s="2"/>
      <c r="I11" s="2"/>
      <c r="J11" s="2"/>
      <c r="K11" s="2"/>
      <c r="L11" s="2"/>
      <c r="M11" s="67" t="s">
        <v>1997</v>
      </c>
      <c r="N11" s="67" t="s">
        <v>1998</v>
      </c>
      <c r="O11" s="67">
        <v>1</v>
      </c>
      <c r="P11" s="67"/>
      <c r="Q11" s="67">
        <v>1</v>
      </c>
      <c r="R11" s="67"/>
      <c r="S11" s="67"/>
      <c r="T11" s="67"/>
      <c r="U11" s="67"/>
      <c r="V11" s="67"/>
      <c r="W11" s="67"/>
      <c r="X11" s="67"/>
      <c r="Y11" s="67"/>
      <c r="Z11" s="67"/>
      <c r="AA11" s="67"/>
      <c r="AB11" s="67">
        <v>1</v>
      </c>
      <c r="AC11" s="67"/>
      <c r="AD11" s="67"/>
      <c r="AE11" s="67"/>
      <c r="AF11" s="67">
        <v>1</v>
      </c>
      <c r="AG11" s="67"/>
      <c r="AH11" s="67"/>
      <c r="AI11" s="67"/>
      <c r="AJ11" s="67"/>
      <c r="AK11" s="67"/>
      <c r="AL11" s="67"/>
      <c r="AM11" s="67"/>
      <c r="AN11" s="67"/>
      <c r="AO11" s="67"/>
      <c r="AP11" s="67"/>
      <c r="AQ11" s="67"/>
      <c r="AR11" s="67"/>
      <c r="AS11" s="67"/>
      <c r="AT11" s="66"/>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row>
    <row r="12" spans="1:1024" ht="18" customHeight="1" x14ac:dyDescent="0.7">
      <c r="A12" s="65" t="s">
        <v>74</v>
      </c>
      <c r="B12" s="58" t="s">
        <v>806</v>
      </c>
      <c r="M12" s="2" t="s">
        <v>257</v>
      </c>
      <c r="N12" s="57">
        <v>43899</v>
      </c>
      <c r="O12" s="2">
        <v>1</v>
      </c>
      <c r="S12" s="2">
        <v>1</v>
      </c>
      <c r="AB12" s="2">
        <v>1</v>
      </c>
      <c r="AL12" s="2">
        <v>1</v>
      </c>
      <c r="AM12" s="2">
        <v>1</v>
      </c>
      <c r="AS12" s="2">
        <v>1</v>
      </c>
    </row>
    <row r="13" spans="1:1024" ht="18" customHeight="1" x14ac:dyDescent="0.7">
      <c r="A13" s="65" t="s">
        <v>77</v>
      </c>
      <c r="B13" s="1" t="s">
        <v>807</v>
      </c>
      <c r="M13" s="2" t="s">
        <v>73</v>
      </c>
      <c r="N13" s="57">
        <v>43665</v>
      </c>
      <c r="O13" s="2">
        <v>1</v>
      </c>
      <c r="Q13" s="2">
        <v>1</v>
      </c>
      <c r="R13" s="2">
        <v>1</v>
      </c>
      <c r="AF13" s="2">
        <v>1</v>
      </c>
      <c r="AJ13" s="2">
        <v>1</v>
      </c>
      <c r="AL13" s="2">
        <v>1</v>
      </c>
    </row>
    <row r="14" spans="1:1024" ht="18" customHeight="1" x14ac:dyDescent="0.7">
      <c r="A14" s="65" t="s">
        <v>78</v>
      </c>
      <c r="B14" s="1" t="s">
        <v>808</v>
      </c>
      <c r="M14" s="2" t="s">
        <v>73</v>
      </c>
      <c r="N14" s="57">
        <v>43893</v>
      </c>
      <c r="O14" s="2">
        <v>1</v>
      </c>
      <c r="AF14" s="2">
        <v>1</v>
      </c>
      <c r="AG14" s="2">
        <v>1</v>
      </c>
      <c r="AJ14" s="2">
        <v>1</v>
      </c>
      <c r="AM14" s="2">
        <v>1</v>
      </c>
      <c r="AS14" s="2">
        <v>1</v>
      </c>
    </row>
    <row r="15" spans="1:1024" ht="18" customHeight="1" x14ac:dyDescent="0.7">
      <c r="A15" s="65" t="s">
        <v>81</v>
      </c>
      <c r="B15" s="1" t="s">
        <v>809</v>
      </c>
      <c r="M15" s="2" t="s">
        <v>76</v>
      </c>
      <c r="N15" s="57" t="s">
        <v>62</v>
      </c>
      <c r="O15" s="2">
        <v>1</v>
      </c>
      <c r="AN15" s="2">
        <v>1</v>
      </c>
      <c r="AS15" s="2">
        <v>1</v>
      </c>
      <c r="AT15" s="59"/>
    </row>
    <row r="16" spans="1:1024" ht="18" customHeight="1" x14ac:dyDescent="0.7">
      <c r="A16" s="65" t="s">
        <v>83</v>
      </c>
      <c r="B16" s="1" t="s">
        <v>810</v>
      </c>
      <c r="M16" s="2" t="s">
        <v>76</v>
      </c>
      <c r="N16" s="57">
        <v>44104</v>
      </c>
      <c r="O16" s="2">
        <v>1</v>
      </c>
      <c r="R16" s="2">
        <v>1</v>
      </c>
      <c r="W16" s="2">
        <v>1</v>
      </c>
      <c r="AF16" s="2">
        <v>1</v>
      </c>
      <c r="AL16" s="2">
        <v>1</v>
      </c>
      <c r="AS16" s="2">
        <v>1</v>
      </c>
      <c r="AT16" s="59"/>
    </row>
    <row r="17" spans="1:46" ht="18" customHeight="1" x14ac:dyDescent="0.7">
      <c r="A17" s="65" t="s">
        <v>85</v>
      </c>
      <c r="B17" s="1" t="s">
        <v>811</v>
      </c>
      <c r="M17" s="2" t="s">
        <v>104</v>
      </c>
      <c r="N17" s="57" t="s">
        <v>62</v>
      </c>
      <c r="AF17" s="2">
        <v>1</v>
      </c>
      <c r="AJ17" s="2">
        <v>1</v>
      </c>
      <c r="AK17" s="2">
        <v>1</v>
      </c>
      <c r="AL17" s="2">
        <v>1</v>
      </c>
      <c r="AM17" s="2">
        <v>1</v>
      </c>
      <c r="AS17" s="2">
        <v>1</v>
      </c>
      <c r="AT17" s="59"/>
    </row>
    <row r="18" spans="1:46" ht="18" customHeight="1" x14ac:dyDescent="0.7">
      <c r="A18" s="65" t="s">
        <v>88</v>
      </c>
      <c r="B18" s="1" t="s">
        <v>812</v>
      </c>
      <c r="M18" s="2" t="s">
        <v>138</v>
      </c>
      <c r="N18" s="57">
        <v>43829</v>
      </c>
      <c r="R18" s="2">
        <v>1</v>
      </c>
      <c r="Y18" s="2">
        <v>1</v>
      </c>
      <c r="AF18" s="2">
        <v>1</v>
      </c>
      <c r="AG18" s="2">
        <v>1</v>
      </c>
      <c r="AI18" s="2">
        <v>1</v>
      </c>
      <c r="AM18" s="2">
        <v>1</v>
      </c>
      <c r="AT18" s="59"/>
    </row>
    <row r="19" spans="1:46" ht="18" customHeight="1" x14ac:dyDescent="0.7">
      <c r="A19" s="65" t="s">
        <v>90</v>
      </c>
      <c r="B19" s="1" t="s">
        <v>813</v>
      </c>
      <c r="M19" s="2" t="s">
        <v>104</v>
      </c>
      <c r="N19" s="57" t="s">
        <v>62</v>
      </c>
      <c r="AF19" s="2">
        <v>1</v>
      </c>
      <c r="AJ19" s="2">
        <v>1</v>
      </c>
      <c r="AK19" s="2">
        <v>1</v>
      </c>
      <c r="AL19" s="2">
        <v>1</v>
      </c>
      <c r="AM19" s="2">
        <v>1</v>
      </c>
      <c r="AS19" s="2">
        <v>1</v>
      </c>
      <c r="AT19" s="59"/>
    </row>
    <row r="20" spans="1:46" ht="18" customHeight="1" x14ac:dyDescent="0.7">
      <c r="A20" s="65" t="s">
        <v>93</v>
      </c>
      <c r="B20" s="1" t="s">
        <v>1999</v>
      </c>
      <c r="E20" s="2" t="s">
        <v>1995</v>
      </c>
      <c r="M20" s="2" t="s">
        <v>2000</v>
      </c>
      <c r="N20" s="57">
        <v>44291</v>
      </c>
      <c r="O20" s="2">
        <v>1</v>
      </c>
      <c r="Q20" s="2">
        <v>1</v>
      </c>
      <c r="AJ20" s="2">
        <v>1</v>
      </c>
      <c r="AK20" s="2">
        <v>1</v>
      </c>
      <c r="AL20" s="2">
        <v>1</v>
      </c>
      <c r="AM20" s="2">
        <v>1</v>
      </c>
      <c r="AT20" s="59"/>
    </row>
    <row r="21" spans="1:46" ht="18" customHeight="1" x14ac:dyDescent="0.7">
      <c r="A21" s="65" t="s">
        <v>95</v>
      </c>
      <c r="B21" s="1" t="s">
        <v>814</v>
      </c>
      <c r="M21" s="2" t="s">
        <v>555</v>
      </c>
      <c r="N21" s="57" t="s">
        <v>62</v>
      </c>
      <c r="O21" s="2">
        <v>1</v>
      </c>
      <c r="Q21" s="2">
        <v>1</v>
      </c>
      <c r="AA21" s="2">
        <v>1</v>
      </c>
      <c r="AC21" s="2">
        <v>1</v>
      </c>
      <c r="AM21" s="2">
        <v>1</v>
      </c>
      <c r="AT21" s="59"/>
    </row>
    <row r="22" spans="1:46" ht="18" customHeight="1" x14ac:dyDescent="0.7">
      <c r="A22" s="65" t="s">
        <v>96</v>
      </c>
      <c r="B22" s="1" t="s">
        <v>815</v>
      </c>
      <c r="M22" s="2" t="s">
        <v>251</v>
      </c>
      <c r="N22" s="57">
        <v>43917</v>
      </c>
      <c r="O22" s="2">
        <v>1</v>
      </c>
      <c r="Q22" s="2">
        <v>1</v>
      </c>
      <c r="AH22" s="2">
        <v>1</v>
      </c>
      <c r="AJ22" s="2">
        <v>1</v>
      </c>
      <c r="AL22" s="2">
        <v>1</v>
      </c>
      <c r="AS22" s="2">
        <v>1</v>
      </c>
      <c r="AT22" s="59"/>
    </row>
    <row r="23" spans="1:46" ht="18" customHeight="1" x14ac:dyDescent="0.7">
      <c r="A23" s="65" t="s">
        <v>98</v>
      </c>
      <c r="B23" s="1" t="s">
        <v>816</v>
      </c>
      <c r="M23" s="2" t="s">
        <v>76</v>
      </c>
      <c r="N23" s="57">
        <v>43847</v>
      </c>
      <c r="O23" s="2">
        <v>1</v>
      </c>
      <c r="Y23" s="2">
        <v>1</v>
      </c>
      <c r="AF23" s="2">
        <v>1</v>
      </c>
      <c r="AK23" s="2">
        <v>1</v>
      </c>
      <c r="AM23" s="2">
        <v>1</v>
      </c>
      <c r="AO23" s="2">
        <v>1</v>
      </c>
      <c r="AS23" s="2">
        <v>1</v>
      </c>
      <c r="AT23" s="59"/>
    </row>
    <row r="24" spans="1:46" ht="18" customHeight="1" x14ac:dyDescent="0.7">
      <c r="A24" s="65" t="s">
        <v>100</v>
      </c>
      <c r="B24" s="1" t="s">
        <v>817</v>
      </c>
      <c r="M24" s="2" t="s">
        <v>110</v>
      </c>
      <c r="N24" s="57" t="s">
        <v>62</v>
      </c>
      <c r="O24" s="2">
        <v>1</v>
      </c>
      <c r="X24" s="2">
        <v>1</v>
      </c>
      <c r="Y24" s="2">
        <v>1</v>
      </c>
      <c r="AM24" s="2">
        <v>1</v>
      </c>
      <c r="AS24" s="2">
        <v>2</v>
      </c>
      <c r="AT24" s="59"/>
    </row>
    <row r="25" spans="1:46" ht="18" customHeight="1" x14ac:dyDescent="0.7">
      <c r="A25" s="65" t="s">
        <v>102</v>
      </c>
      <c r="B25" s="1" t="s">
        <v>818</v>
      </c>
      <c r="M25" s="2" t="s">
        <v>110</v>
      </c>
      <c r="N25" s="57">
        <v>44080</v>
      </c>
      <c r="O25" s="2">
        <v>1</v>
      </c>
      <c r="Q25" s="2">
        <v>1</v>
      </c>
      <c r="T25" s="2">
        <v>1</v>
      </c>
      <c r="V25" s="2">
        <v>1</v>
      </c>
      <c r="AF25" s="2">
        <v>1</v>
      </c>
      <c r="AL25" s="2">
        <v>1</v>
      </c>
      <c r="AT25" s="59"/>
    </row>
    <row r="26" spans="1:46" ht="18" customHeight="1" x14ac:dyDescent="0.7">
      <c r="A26" s="65" t="s">
        <v>105</v>
      </c>
      <c r="B26" s="1" t="s">
        <v>819</v>
      </c>
      <c r="M26" s="2" t="s">
        <v>338</v>
      </c>
      <c r="N26" s="57">
        <v>43644</v>
      </c>
      <c r="O26" s="2">
        <v>1</v>
      </c>
      <c r="Q26" s="2">
        <v>1</v>
      </c>
      <c r="AF26" s="2">
        <v>1</v>
      </c>
      <c r="AJ26" s="2">
        <v>1</v>
      </c>
      <c r="AK26" s="2">
        <v>1</v>
      </c>
      <c r="AL26" s="2">
        <v>1</v>
      </c>
    </row>
    <row r="27" spans="1:46" ht="18" customHeight="1" x14ac:dyDescent="0.7">
      <c r="A27" s="65" t="s">
        <v>108</v>
      </c>
      <c r="B27" s="1" t="s">
        <v>820</v>
      </c>
      <c r="M27" s="2" t="s">
        <v>73</v>
      </c>
      <c r="N27" s="57">
        <v>43815</v>
      </c>
      <c r="O27" s="2">
        <v>1</v>
      </c>
      <c r="AB27" s="2">
        <v>1</v>
      </c>
      <c r="AE27" s="2">
        <v>1</v>
      </c>
      <c r="AF27" s="2">
        <v>1</v>
      </c>
      <c r="AK27" s="2">
        <v>1</v>
      </c>
      <c r="AM27" s="2">
        <v>1</v>
      </c>
    </row>
    <row r="28" spans="1:46" ht="18" customHeight="1" x14ac:dyDescent="0.7">
      <c r="A28" s="65" t="s">
        <v>111</v>
      </c>
      <c r="B28" s="1" t="s">
        <v>1827</v>
      </c>
      <c r="M28" s="2" t="s">
        <v>1828</v>
      </c>
      <c r="N28" s="57" t="s">
        <v>1829</v>
      </c>
      <c r="O28" s="2" t="s">
        <v>1829</v>
      </c>
    </row>
    <row r="29" spans="1:46" ht="18" customHeight="1" x14ac:dyDescent="0.7">
      <c r="A29" s="65" t="s">
        <v>113</v>
      </c>
      <c r="B29" s="1" t="s">
        <v>821</v>
      </c>
      <c r="M29" s="2" t="s">
        <v>107</v>
      </c>
      <c r="N29" s="57">
        <v>43796</v>
      </c>
      <c r="O29" s="2">
        <v>1</v>
      </c>
      <c r="AB29" s="2">
        <v>1</v>
      </c>
      <c r="AH29" s="2">
        <v>1</v>
      </c>
      <c r="AJ29" s="2">
        <v>1</v>
      </c>
      <c r="AL29" s="2">
        <v>1</v>
      </c>
      <c r="AM29" s="2">
        <v>1</v>
      </c>
    </row>
    <row r="30" spans="1:46" ht="18" customHeight="1" x14ac:dyDescent="0.7">
      <c r="A30" s="65" t="s">
        <v>115</v>
      </c>
      <c r="B30" s="1" t="s">
        <v>822</v>
      </c>
      <c r="M30" s="2" t="s">
        <v>92</v>
      </c>
      <c r="N30" s="57">
        <v>43710</v>
      </c>
      <c r="O30" s="2">
        <v>1</v>
      </c>
      <c r="Q30" s="2">
        <v>1</v>
      </c>
      <c r="AB30" s="2">
        <v>1</v>
      </c>
      <c r="AF30" s="2">
        <v>1</v>
      </c>
      <c r="AG30" s="2">
        <v>1</v>
      </c>
      <c r="AL30" s="2">
        <v>1</v>
      </c>
      <c r="AM30" s="2">
        <v>1</v>
      </c>
      <c r="AS30" s="2">
        <v>2</v>
      </c>
    </row>
    <row r="31" spans="1:46" ht="18" customHeight="1" x14ac:dyDescent="0.7">
      <c r="A31" s="65" t="s">
        <v>117</v>
      </c>
      <c r="B31" s="1" t="s">
        <v>823</v>
      </c>
      <c r="M31" s="2" t="s">
        <v>528</v>
      </c>
      <c r="N31" s="57" t="s">
        <v>62</v>
      </c>
      <c r="Q31" s="2">
        <v>1</v>
      </c>
      <c r="Y31" s="2">
        <v>1</v>
      </c>
      <c r="AI31" s="2">
        <v>1</v>
      </c>
      <c r="AJ31" s="2">
        <v>1</v>
      </c>
      <c r="AL31" s="2">
        <v>1</v>
      </c>
      <c r="AM31" s="2">
        <v>1</v>
      </c>
    </row>
    <row r="32" spans="1:46" ht="18" customHeight="1" x14ac:dyDescent="0.7">
      <c r="A32" s="65" t="s">
        <v>119</v>
      </c>
      <c r="B32" s="1" t="s">
        <v>2112</v>
      </c>
      <c r="H32" s="2" t="s">
        <v>2115</v>
      </c>
      <c r="M32" s="2" t="s">
        <v>2119</v>
      </c>
      <c r="N32" s="57" t="s">
        <v>1829</v>
      </c>
      <c r="O32" s="2">
        <v>1</v>
      </c>
      <c r="Q32" s="2">
        <v>1</v>
      </c>
      <c r="Y32" s="2">
        <v>1</v>
      </c>
      <c r="AF32" s="2">
        <v>1</v>
      </c>
    </row>
    <row r="33" spans="1:45" ht="18" customHeight="1" x14ac:dyDescent="0.7">
      <c r="A33" s="65" t="s">
        <v>122</v>
      </c>
      <c r="B33" s="1" t="s">
        <v>824</v>
      </c>
      <c r="M33" s="2" t="s">
        <v>126</v>
      </c>
      <c r="N33" s="57" t="s">
        <v>62</v>
      </c>
      <c r="O33" s="2">
        <v>1</v>
      </c>
      <c r="P33" s="2">
        <v>1</v>
      </c>
      <c r="Q33" s="2">
        <v>1</v>
      </c>
      <c r="V33" s="2">
        <v>1</v>
      </c>
      <c r="AL33" s="2">
        <v>1</v>
      </c>
      <c r="AS33" s="2">
        <v>1</v>
      </c>
    </row>
    <row r="34" spans="1:45" ht="18" customHeight="1" x14ac:dyDescent="0.7">
      <c r="A34" s="65" t="s">
        <v>124</v>
      </c>
      <c r="B34" s="1" t="s">
        <v>825</v>
      </c>
      <c r="M34" s="2" t="s">
        <v>73</v>
      </c>
      <c r="N34" s="57" t="s">
        <v>62</v>
      </c>
      <c r="O34" s="2">
        <v>1</v>
      </c>
      <c r="W34" s="2">
        <v>1</v>
      </c>
      <c r="Y34" s="2">
        <v>1</v>
      </c>
      <c r="AG34" s="2">
        <v>1</v>
      </c>
      <c r="AJ34" s="2">
        <v>1</v>
      </c>
      <c r="AK34" s="2">
        <v>1</v>
      </c>
    </row>
    <row r="35" spans="1:45" ht="18" customHeight="1" x14ac:dyDescent="0.7">
      <c r="A35" s="65" t="s">
        <v>127</v>
      </c>
      <c r="B35" s="1" t="s">
        <v>826</v>
      </c>
      <c r="M35" s="2" t="s">
        <v>162</v>
      </c>
      <c r="N35" s="57">
        <v>43889</v>
      </c>
      <c r="O35" s="2">
        <v>1</v>
      </c>
      <c r="Y35" s="2">
        <v>1</v>
      </c>
      <c r="AF35" s="2">
        <v>1</v>
      </c>
      <c r="AJ35" s="2">
        <v>1</v>
      </c>
      <c r="AK35" s="2">
        <v>1</v>
      </c>
      <c r="AS35" s="2">
        <v>1</v>
      </c>
    </row>
    <row r="36" spans="1:45" ht="18" customHeight="1" x14ac:dyDescent="0.7">
      <c r="A36" s="65" t="s">
        <v>129</v>
      </c>
      <c r="B36" s="1" t="s">
        <v>827</v>
      </c>
      <c r="M36" s="2" t="s">
        <v>107</v>
      </c>
      <c r="N36" s="57">
        <v>43690</v>
      </c>
      <c r="Q36" s="2">
        <v>1</v>
      </c>
      <c r="T36" s="2">
        <v>1</v>
      </c>
      <c r="AF36" s="2">
        <v>1</v>
      </c>
      <c r="AK36" s="2">
        <v>1</v>
      </c>
      <c r="AM36" s="2">
        <v>1</v>
      </c>
      <c r="AS36" s="2">
        <v>1</v>
      </c>
    </row>
    <row r="37" spans="1:45" ht="18" customHeight="1" x14ac:dyDescent="0.7">
      <c r="A37" s="65" t="s">
        <v>130</v>
      </c>
      <c r="B37" s="1" t="s">
        <v>828</v>
      </c>
      <c r="M37" s="2" t="s">
        <v>257</v>
      </c>
      <c r="N37" s="57">
        <v>43815</v>
      </c>
      <c r="O37" s="2">
        <v>1</v>
      </c>
      <c r="R37" s="2">
        <v>1</v>
      </c>
      <c r="AD37" s="2">
        <v>1</v>
      </c>
      <c r="AF37" s="2">
        <v>1</v>
      </c>
      <c r="AJ37" s="2">
        <v>1</v>
      </c>
      <c r="AP37" s="2">
        <v>1</v>
      </c>
    </row>
    <row r="38" spans="1:45" ht="18" customHeight="1" x14ac:dyDescent="0.7">
      <c r="A38" s="65" t="s">
        <v>132</v>
      </c>
      <c r="B38" s="1" t="s">
        <v>829</v>
      </c>
      <c r="M38" s="2" t="s">
        <v>202</v>
      </c>
      <c r="N38" s="57">
        <v>43766</v>
      </c>
      <c r="O38" s="2">
        <v>1</v>
      </c>
      <c r="Q38" s="2">
        <v>1</v>
      </c>
      <c r="AL38" s="2">
        <v>1</v>
      </c>
      <c r="AM38" s="2">
        <v>1</v>
      </c>
      <c r="AS38" s="2">
        <v>1</v>
      </c>
    </row>
    <row r="39" spans="1:45" ht="18" customHeight="1" x14ac:dyDescent="0.7">
      <c r="A39" s="65" t="s">
        <v>134</v>
      </c>
      <c r="B39" s="1" t="s">
        <v>830</v>
      </c>
      <c r="M39" s="2" t="s">
        <v>73</v>
      </c>
      <c r="N39" s="57">
        <v>43704</v>
      </c>
      <c r="T39" s="2">
        <v>1</v>
      </c>
      <c r="AB39" s="2">
        <v>1</v>
      </c>
      <c r="AF39" s="2">
        <v>1</v>
      </c>
      <c r="AJ39" s="2">
        <v>1</v>
      </c>
      <c r="AL39" s="2">
        <v>1</v>
      </c>
      <c r="AS39" s="2">
        <v>1</v>
      </c>
    </row>
    <row r="40" spans="1:45" ht="18" customHeight="1" x14ac:dyDescent="0.7">
      <c r="A40" s="65" t="s">
        <v>136</v>
      </c>
      <c r="B40" s="1" t="s">
        <v>2036</v>
      </c>
      <c r="F40" s="2" t="s">
        <v>2039</v>
      </c>
      <c r="M40" s="2" t="s">
        <v>2040</v>
      </c>
      <c r="N40" s="57">
        <v>44338</v>
      </c>
      <c r="Q40" s="2">
        <v>1</v>
      </c>
      <c r="R40" s="2">
        <v>1</v>
      </c>
      <c r="U40" s="2">
        <v>1</v>
      </c>
      <c r="AG40" s="2">
        <v>1</v>
      </c>
      <c r="AJ40" s="2">
        <v>1</v>
      </c>
      <c r="AM40" s="2">
        <v>1</v>
      </c>
    </row>
    <row r="41" spans="1:45" ht="18" customHeight="1" x14ac:dyDescent="0.7">
      <c r="A41" s="65" t="s">
        <v>139</v>
      </c>
      <c r="B41" s="1" t="s">
        <v>831</v>
      </c>
      <c r="M41" s="2" t="s">
        <v>76</v>
      </c>
      <c r="N41" s="57" t="s">
        <v>62</v>
      </c>
      <c r="Q41" s="2">
        <v>1</v>
      </c>
      <c r="AF41" s="2">
        <v>1</v>
      </c>
      <c r="AG41" s="2">
        <v>1</v>
      </c>
      <c r="AM41" s="2">
        <v>1</v>
      </c>
    </row>
    <row r="42" spans="1:45" ht="18" customHeight="1" x14ac:dyDescent="0.7">
      <c r="A42" s="65" t="s">
        <v>141</v>
      </c>
      <c r="B42" s="1" t="s">
        <v>832</v>
      </c>
      <c r="M42" s="2" t="s">
        <v>833</v>
      </c>
      <c r="N42" s="57" t="s">
        <v>62</v>
      </c>
      <c r="O42" s="2">
        <v>1</v>
      </c>
      <c r="Q42" s="2">
        <v>1</v>
      </c>
      <c r="R42" s="2">
        <v>1</v>
      </c>
      <c r="Y42" s="2">
        <v>1</v>
      </c>
      <c r="AF42" s="2">
        <v>1</v>
      </c>
      <c r="AG42" s="2">
        <v>1</v>
      </c>
      <c r="AJ42" s="2">
        <v>1</v>
      </c>
      <c r="AK42" s="2">
        <v>1</v>
      </c>
      <c r="AL42" s="2">
        <v>1</v>
      </c>
      <c r="AM42" s="2">
        <v>1</v>
      </c>
      <c r="AS42" s="2">
        <v>1</v>
      </c>
    </row>
    <row r="43" spans="1:45" ht="18" customHeight="1" x14ac:dyDescent="0.7">
      <c r="A43" s="65" t="s">
        <v>143</v>
      </c>
      <c r="B43" s="1" t="s">
        <v>834</v>
      </c>
      <c r="M43" s="2" t="s">
        <v>162</v>
      </c>
      <c r="N43" s="57">
        <v>43880</v>
      </c>
      <c r="O43" s="2">
        <v>1</v>
      </c>
      <c r="Q43" s="2">
        <v>1</v>
      </c>
      <c r="AK43" s="2">
        <v>1</v>
      </c>
      <c r="AL43" s="2">
        <v>1</v>
      </c>
      <c r="AM43" s="2">
        <v>1</v>
      </c>
    </row>
    <row r="44" spans="1:45" ht="18" customHeight="1" x14ac:dyDescent="0.7">
      <c r="A44" s="65" t="s">
        <v>145</v>
      </c>
      <c r="B44" s="1" t="s">
        <v>1830</v>
      </c>
      <c r="M44" s="2" t="s">
        <v>1823</v>
      </c>
      <c r="N44" s="57">
        <v>44204</v>
      </c>
      <c r="O44" s="2">
        <v>1</v>
      </c>
      <c r="Q44" s="2">
        <v>1</v>
      </c>
      <c r="Z44" s="2">
        <v>1</v>
      </c>
      <c r="AC44" s="2">
        <v>1</v>
      </c>
      <c r="AF44" s="2">
        <v>1</v>
      </c>
      <c r="AS44" s="2">
        <v>1</v>
      </c>
    </row>
    <row r="45" spans="1:45" ht="18" customHeight="1" x14ac:dyDescent="0.7">
      <c r="A45" s="65" t="s">
        <v>147</v>
      </c>
      <c r="B45" s="1" t="s">
        <v>835</v>
      </c>
      <c r="M45" s="2" t="s">
        <v>73</v>
      </c>
      <c r="N45" s="57" t="s">
        <v>62</v>
      </c>
      <c r="Q45" s="2">
        <v>1</v>
      </c>
      <c r="AF45" s="2">
        <v>1</v>
      </c>
      <c r="AM45" s="2">
        <v>1</v>
      </c>
      <c r="AS45" s="2">
        <v>1</v>
      </c>
    </row>
    <row r="46" spans="1:45" ht="18" customHeight="1" x14ac:dyDescent="0.7">
      <c r="A46" s="65" t="s">
        <v>149</v>
      </c>
      <c r="B46" s="1" t="s">
        <v>836</v>
      </c>
      <c r="M46" s="2" t="s">
        <v>162</v>
      </c>
      <c r="N46" s="57" t="s">
        <v>62</v>
      </c>
      <c r="O46" s="2">
        <v>1</v>
      </c>
      <c r="T46" s="2">
        <v>1</v>
      </c>
      <c r="Y46" s="2">
        <v>1</v>
      </c>
      <c r="AF46" s="2">
        <v>1</v>
      </c>
      <c r="AL46" s="2">
        <v>1</v>
      </c>
    </row>
    <row r="47" spans="1:45" ht="18" customHeight="1" x14ac:dyDescent="0.7">
      <c r="A47" s="65" t="s">
        <v>152</v>
      </c>
      <c r="B47" s="1" t="s">
        <v>2294</v>
      </c>
      <c r="L47" s="2" t="s">
        <v>2290</v>
      </c>
      <c r="M47" s="2" t="s">
        <v>2295</v>
      </c>
      <c r="N47" s="57">
        <v>44531</v>
      </c>
      <c r="O47" s="2">
        <v>1</v>
      </c>
      <c r="Q47" s="2">
        <v>1</v>
      </c>
      <c r="X47" s="2">
        <v>1</v>
      </c>
      <c r="AF47" s="2">
        <v>1</v>
      </c>
      <c r="AJ47" s="2">
        <v>1</v>
      </c>
      <c r="AM47" s="2">
        <v>1</v>
      </c>
    </row>
    <row r="48" spans="1:45" ht="18" customHeight="1" x14ac:dyDescent="0.7">
      <c r="A48" s="65" t="s">
        <v>154</v>
      </c>
      <c r="B48" s="1" t="s">
        <v>837</v>
      </c>
      <c r="M48" s="2" t="s">
        <v>104</v>
      </c>
      <c r="N48" s="57" t="s">
        <v>62</v>
      </c>
      <c r="O48" s="2">
        <v>1</v>
      </c>
      <c r="Y48" s="2">
        <v>1</v>
      </c>
      <c r="AG48" s="2">
        <v>1</v>
      </c>
      <c r="AH48" s="2">
        <v>1</v>
      </c>
      <c r="AK48" s="2">
        <v>1</v>
      </c>
      <c r="AS48" s="2">
        <v>1</v>
      </c>
    </row>
    <row r="49" spans="1:45" ht="18" customHeight="1" x14ac:dyDescent="0.7">
      <c r="A49" s="65" t="s">
        <v>157</v>
      </c>
      <c r="B49" s="1" t="s">
        <v>838</v>
      </c>
      <c r="M49" s="2" t="s">
        <v>257</v>
      </c>
      <c r="N49" s="57">
        <v>43906</v>
      </c>
      <c r="R49" s="2">
        <v>1</v>
      </c>
      <c r="T49" s="2">
        <v>1</v>
      </c>
      <c r="X49" s="2">
        <v>1</v>
      </c>
      <c r="Z49" s="2">
        <v>1</v>
      </c>
      <c r="AB49" s="2">
        <v>1</v>
      </c>
      <c r="AC49" s="2">
        <v>1</v>
      </c>
    </row>
    <row r="50" spans="1:45" ht="18" customHeight="1" x14ac:dyDescent="0.7">
      <c r="A50" s="65" t="s">
        <v>159</v>
      </c>
      <c r="B50" s="1" t="s">
        <v>839</v>
      </c>
      <c r="M50" s="2" t="s">
        <v>840</v>
      </c>
      <c r="N50" s="57" t="s">
        <v>62</v>
      </c>
      <c r="O50" s="2">
        <v>1</v>
      </c>
      <c r="Q50" s="2">
        <v>1</v>
      </c>
      <c r="Y50" s="2">
        <v>1</v>
      </c>
      <c r="AF50" s="2">
        <v>1</v>
      </c>
      <c r="AM50" s="2">
        <v>1</v>
      </c>
      <c r="AS50" s="2">
        <v>1</v>
      </c>
    </row>
    <row r="51" spans="1:45" ht="18" customHeight="1" x14ac:dyDescent="0.7">
      <c r="A51" s="65" t="s">
        <v>160</v>
      </c>
      <c r="B51" s="1" t="s">
        <v>841</v>
      </c>
      <c r="M51" s="2" t="s">
        <v>138</v>
      </c>
      <c r="N51" s="57">
        <v>43647</v>
      </c>
      <c r="O51" s="2" t="s">
        <v>62</v>
      </c>
    </row>
    <row r="52" spans="1:45" ht="18" customHeight="1" x14ac:dyDescent="0.7">
      <c r="A52" s="65" t="s">
        <v>163</v>
      </c>
      <c r="B52" s="1" t="s">
        <v>842</v>
      </c>
      <c r="M52" s="2" t="s">
        <v>107</v>
      </c>
      <c r="N52" s="57">
        <v>43796</v>
      </c>
      <c r="O52" s="2">
        <v>1</v>
      </c>
      <c r="AB52" s="2">
        <v>1</v>
      </c>
      <c r="AH52" s="2">
        <v>1</v>
      </c>
      <c r="AJ52" s="2">
        <v>1</v>
      </c>
      <c r="AL52" s="2">
        <v>1</v>
      </c>
      <c r="AM52" s="2">
        <v>1</v>
      </c>
    </row>
    <row r="53" spans="1:45" ht="18" customHeight="1" x14ac:dyDescent="0.7">
      <c r="A53" s="65" t="s">
        <v>165</v>
      </c>
      <c r="B53" s="1" t="s">
        <v>2260</v>
      </c>
      <c r="K53" s="2" t="s">
        <v>2256</v>
      </c>
      <c r="M53" s="2" t="s">
        <v>2261</v>
      </c>
      <c r="N53" s="57">
        <v>44484</v>
      </c>
      <c r="O53" s="2">
        <v>1</v>
      </c>
      <c r="Q53" s="2">
        <v>1</v>
      </c>
      <c r="AF53" s="2">
        <v>1</v>
      </c>
      <c r="AJ53" s="2">
        <v>1</v>
      </c>
      <c r="AL53" s="2">
        <v>1</v>
      </c>
      <c r="AS53" s="2">
        <v>1</v>
      </c>
    </row>
    <row r="54" spans="1:45" ht="18" customHeight="1" x14ac:dyDescent="0.7">
      <c r="A54" s="65" t="s">
        <v>168</v>
      </c>
      <c r="B54" s="1" t="s">
        <v>843</v>
      </c>
      <c r="M54" s="2" t="s">
        <v>654</v>
      </c>
      <c r="N54" s="57">
        <v>43875</v>
      </c>
      <c r="O54" s="2">
        <v>1</v>
      </c>
      <c r="Q54" s="2">
        <v>1</v>
      </c>
      <c r="S54" s="2">
        <v>1</v>
      </c>
      <c r="V54" s="2">
        <v>1</v>
      </c>
      <c r="Y54" s="2">
        <v>1</v>
      </c>
      <c r="AB54" s="2">
        <v>1</v>
      </c>
      <c r="AE54" s="2">
        <v>1</v>
      </c>
      <c r="AF54" s="2">
        <v>1</v>
      </c>
      <c r="AG54" s="2">
        <v>1</v>
      </c>
      <c r="AJ54" s="2">
        <v>1</v>
      </c>
      <c r="AL54" s="2">
        <v>1</v>
      </c>
      <c r="AM54" s="2">
        <v>1</v>
      </c>
      <c r="AS54" s="2">
        <v>1</v>
      </c>
    </row>
    <row r="55" spans="1:45" ht="18" customHeight="1" x14ac:dyDescent="0.7">
      <c r="A55" s="65" t="s">
        <v>171</v>
      </c>
      <c r="B55" s="1" t="s">
        <v>844</v>
      </c>
      <c r="M55" s="2" t="s">
        <v>73</v>
      </c>
      <c r="N55" s="57" t="s">
        <v>62</v>
      </c>
      <c r="O55" s="2">
        <v>1</v>
      </c>
      <c r="R55" s="2">
        <v>1</v>
      </c>
      <c r="AF55" s="2">
        <v>1</v>
      </c>
      <c r="AJ55" s="2">
        <v>1</v>
      </c>
      <c r="AK55" s="2">
        <v>1</v>
      </c>
      <c r="AS55" s="2">
        <v>1</v>
      </c>
    </row>
    <row r="56" spans="1:45" ht="18" customHeight="1" x14ac:dyDescent="0.7">
      <c r="A56" s="65" t="s">
        <v>173</v>
      </c>
      <c r="B56" s="1" t="s">
        <v>845</v>
      </c>
      <c r="M56" s="2" t="s">
        <v>107</v>
      </c>
      <c r="N56" s="57">
        <v>43764</v>
      </c>
      <c r="Y56" s="2">
        <v>1</v>
      </c>
      <c r="AC56" s="2">
        <v>1</v>
      </c>
      <c r="AM56" s="2">
        <v>1</v>
      </c>
    </row>
    <row r="57" spans="1:45" ht="18" customHeight="1" x14ac:dyDescent="0.7">
      <c r="A57" s="65" t="s">
        <v>175</v>
      </c>
      <c r="B57" s="1" t="s">
        <v>846</v>
      </c>
      <c r="M57" s="2" t="s">
        <v>184</v>
      </c>
      <c r="N57" s="57">
        <v>43895</v>
      </c>
      <c r="O57" s="2">
        <v>1</v>
      </c>
      <c r="Q57" s="2">
        <v>1</v>
      </c>
      <c r="R57" s="2">
        <v>1</v>
      </c>
      <c r="AF57" s="2">
        <v>1</v>
      </c>
      <c r="AG57" s="2">
        <v>1</v>
      </c>
      <c r="AI57" s="2">
        <v>1</v>
      </c>
      <c r="AJ57" s="2">
        <v>1</v>
      </c>
      <c r="AK57" s="2">
        <v>1</v>
      </c>
      <c r="AL57" s="2">
        <v>1</v>
      </c>
      <c r="AM57" s="2">
        <v>1</v>
      </c>
      <c r="AS57" s="2">
        <v>2</v>
      </c>
    </row>
    <row r="58" spans="1:45" ht="18" customHeight="1" x14ac:dyDescent="0.7">
      <c r="A58" s="65" t="s">
        <v>177</v>
      </c>
      <c r="B58" s="1" t="s">
        <v>847</v>
      </c>
      <c r="M58" s="2" t="s">
        <v>202</v>
      </c>
      <c r="N58" s="2" t="s">
        <v>848</v>
      </c>
      <c r="O58" s="2">
        <v>1</v>
      </c>
      <c r="Z58" s="2">
        <v>1</v>
      </c>
      <c r="AC58" s="2">
        <v>1</v>
      </c>
      <c r="AF58" s="2">
        <v>1</v>
      </c>
      <c r="AJ58" s="2">
        <v>1</v>
      </c>
      <c r="AL58" s="2">
        <v>1</v>
      </c>
    </row>
    <row r="59" spans="1:45" ht="18" customHeight="1" x14ac:dyDescent="0.7">
      <c r="A59" s="65" t="s">
        <v>180</v>
      </c>
      <c r="B59" s="1" t="s">
        <v>849</v>
      </c>
      <c r="M59" s="2" t="s">
        <v>287</v>
      </c>
      <c r="N59" s="57">
        <v>43606</v>
      </c>
      <c r="O59" s="2">
        <v>1</v>
      </c>
      <c r="U59" s="2">
        <v>1</v>
      </c>
      <c r="AJ59" s="2">
        <v>1</v>
      </c>
      <c r="AK59" s="2">
        <v>1</v>
      </c>
      <c r="AL59" s="2">
        <v>1</v>
      </c>
      <c r="AM59" s="2">
        <v>1</v>
      </c>
    </row>
    <row r="60" spans="1:45" ht="18" customHeight="1" x14ac:dyDescent="0.7">
      <c r="A60" s="65" t="s">
        <v>182</v>
      </c>
      <c r="B60" s="1" t="s">
        <v>850</v>
      </c>
      <c r="M60" s="2" t="s">
        <v>241</v>
      </c>
      <c r="N60" s="57" t="s">
        <v>62</v>
      </c>
      <c r="O60" s="2">
        <v>1</v>
      </c>
      <c r="AF60" s="2">
        <v>1</v>
      </c>
      <c r="AH60" s="2">
        <v>1</v>
      </c>
      <c r="AM60" s="2">
        <v>1</v>
      </c>
    </row>
    <row r="61" spans="1:45" ht="18" customHeight="1" x14ac:dyDescent="0.7">
      <c r="A61" s="65" t="s">
        <v>185</v>
      </c>
      <c r="B61" s="1" t="s">
        <v>851</v>
      </c>
      <c r="M61" s="2" t="s">
        <v>73</v>
      </c>
      <c r="N61" s="57">
        <v>43712</v>
      </c>
      <c r="O61" s="2">
        <v>1</v>
      </c>
      <c r="Q61" s="2">
        <v>1</v>
      </c>
      <c r="AB61" s="2">
        <v>1</v>
      </c>
      <c r="AG61" s="2">
        <v>1</v>
      </c>
      <c r="AK61" s="2">
        <v>1</v>
      </c>
      <c r="AS61" s="2">
        <v>2</v>
      </c>
    </row>
    <row r="62" spans="1:45" ht="18" customHeight="1" x14ac:dyDescent="0.7">
      <c r="A62" s="65" t="s">
        <v>187</v>
      </c>
      <c r="B62" s="1" t="s">
        <v>852</v>
      </c>
      <c r="M62" s="2" t="s">
        <v>654</v>
      </c>
      <c r="N62" s="57">
        <v>44083</v>
      </c>
      <c r="O62" s="2">
        <v>1</v>
      </c>
      <c r="Q62" s="2">
        <v>1</v>
      </c>
      <c r="AB62" s="2">
        <v>1</v>
      </c>
      <c r="AF62" s="2">
        <v>1</v>
      </c>
      <c r="AL62" s="2">
        <v>1</v>
      </c>
      <c r="AM62" s="2">
        <v>1</v>
      </c>
      <c r="AS62" s="2">
        <v>1</v>
      </c>
    </row>
    <row r="63" spans="1:45" ht="18" customHeight="1" x14ac:dyDescent="0.7">
      <c r="A63" s="65" t="s">
        <v>189</v>
      </c>
      <c r="B63" s="1" t="s">
        <v>2296</v>
      </c>
      <c r="L63" s="2" t="s">
        <v>2290</v>
      </c>
      <c r="M63" s="2" t="s">
        <v>2297</v>
      </c>
      <c r="N63" s="57" t="s">
        <v>2298</v>
      </c>
      <c r="O63" s="2">
        <v>1</v>
      </c>
      <c r="AI63" s="2">
        <v>1</v>
      </c>
      <c r="AJ63" s="2">
        <v>1</v>
      </c>
      <c r="AK63" s="2">
        <v>1</v>
      </c>
      <c r="AL63" s="2">
        <v>1</v>
      </c>
      <c r="AM63" s="2">
        <v>1</v>
      </c>
    </row>
    <row r="64" spans="1:45" ht="18" customHeight="1" x14ac:dyDescent="0.7">
      <c r="A64" s="65" t="s">
        <v>191</v>
      </c>
      <c r="B64" s="1" t="s">
        <v>853</v>
      </c>
      <c r="M64" s="2" t="s">
        <v>179</v>
      </c>
      <c r="N64" s="57" t="s">
        <v>62</v>
      </c>
      <c r="O64" s="2" t="s">
        <v>62</v>
      </c>
    </row>
    <row r="65" spans="1:45" ht="18" customHeight="1" x14ac:dyDescent="0.7">
      <c r="A65" s="65" t="s">
        <v>194</v>
      </c>
      <c r="B65" s="1" t="s">
        <v>854</v>
      </c>
      <c r="M65" s="2" t="s">
        <v>287</v>
      </c>
      <c r="N65" s="57">
        <v>43727</v>
      </c>
      <c r="O65" s="2">
        <v>1</v>
      </c>
      <c r="Q65" s="2">
        <v>1</v>
      </c>
      <c r="AE65" s="2">
        <v>1</v>
      </c>
      <c r="AF65" s="2">
        <v>1</v>
      </c>
      <c r="AG65" s="2">
        <v>1</v>
      </c>
      <c r="AJ65" s="2">
        <v>1</v>
      </c>
      <c r="AL65" s="2">
        <v>1</v>
      </c>
      <c r="AM65" s="2">
        <v>1</v>
      </c>
      <c r="AP65" s="2">
        <v>1</v>
      </c>
      <c r="AS65" s="2">
        <v>3</v>
      </c>
    </row>
    <row r="66" spans="1:45" ht="18" customHeight="1" x14ac:dyDescent="0.7">
      <c r="A66" s="65" t="s">
        <v>196</v>
      </c>
      <c r="B66" s="1" t="s">
        <v>855</v>
      </c>
      <c r="M66" s="2" t="s">
        <v>856</v>
      </c>
      <c r="N66" s="57">
        <v>43738</v>
      </c>
      <c r="O66" s="2">
        <v>1</v>
      </c>
      <c r="Q66" s="2">
        <v>1</v>
      </c>
      <c r="AE66" s="2">
        <v>1</v>
      </c>
      <c r="AF66" s="2">
        <v>1</v>
      </c>
      <c r="AG66" s="2">
        <v>1</v>
      </c>
      <c r="AJ66" s="2">
        <v>1</v>
      </c>
      <c r="AL66" s="2">
        <v>1</v>
      </c>
      <c r="AM66" s="2">
        <v>1</v>
      </c>
      <c r="AP66" s="2">
        <v>1</v>
      </c>
      <c r="AS66" s="2">
        <v>3</v>
      </c>
    </row>
    <row r="67" spans="1:45" ht="18" customHeight="1" x14ac:dyDescent="0.7">
      <c r="A67" s="65" t="s">
        <v>198</v>
      </c>
      <c r="B67" s="1" t="s">
        <v>857</v>
      </c>
      <c r="M67" s="2" t="s">
        <v>76</v>
      </c>
      <c r="N67" s="57">
        <v>43800</v>
      </c>
      <c r="O67" s="2">
        <v>1</v>
      </c>
      <c r="Q67" s="2">
        <v>1</v>
      </c>
      <c r="AB67" s="2">
        <v>1</v>
      </c>
      <c r="AF67" s="2">
        <v>1</v>
      </c>
      <c r="AL67" s="2">
        <v>1</v>
      </c>
      <c r="AM67" s="2">
        <v>1</v>
      </c>
      <c r="AS67" s="2">
        <v>1</v>
      </c>
    </row>
    <row r="68" spans="1:45" ht="18" customHeight="1" x14ac:dyDescent="0.7">
      <c r="A68" s="65" t="s">
        <v>200</v>
      </c>
      <c r="B68" s="1" t="s">
        <v>858</v>
      </c>
      <c r="M68" s="2" t="s">
        <v>73</v>
      </c>
      <c r="N68" s="57">
        <v>43654</v>
      </c>
      <c r="O68" s="2">
        <v>1</v>
      </c>
      <c r="Q68" s="2">
        <v>1</v>
      </c>
      <c r="T68" s="2">
        <v>1</v>
      </c>
      <c r="Y68" s="2">
        <v>1</v>
      </c>
      <c r="AF68" s="2">
        <v>1</v>
      </c>
      <c r="AM68" s="2">
        <v>1</v>
      </c>
    </row>
    <row r="69" spans="1:45" ht="18" customHeight="1" x14ac:dyDescent="0.7">
      <c r="A69" s="65" t="s">
        <v>203</v>
      </c>
      <c r="B69" s="1" t="s">
        <v>859</v>
      </c>
      <c r="M69" s="2" t="s">
        <v>73</v>
      </c>
      <c r="N69" s="57">
        <v>44007</v>
      </c>
      <c r="O69" s="2">
        <v>1</v>
      </c>
      <c r="Q69" s="2">
        <v>1</v>
      </c>
      <c r="R69" s="2">
        <v>1</v>
      </c>
      <c r="AB69" s="2">
        <v>1</v>
      </c>
      <c r="AL69" s="2">
        <v>1</v>
      </c>
      <c r="AS69" s="2">
        <v>1</v>
      </c>
    </row>
    <row r="70" spans="1:45" ht="18" customHeight="1" x14ac:dyDescent="0.7">
      <c r="A70" s="65" t="s">
        <v>206</v>
      </c>
      <c r="B70" s="1" t="s">
        <v>860</v>
      </c>
      <c r="M70" s="2" t="s">
        <v>287</v>
      </c>
      <c r="N70" s="57">
        <v>43770</v>
      </c>
      <c r="AE70" s="2">
        <v>1</v>
      </c>
      <c r="AF70" s="2">
        <v>1</v>
      </c>
      <c r="AK70" s="2">
        <v>1</v>
      </c>
      <c r="AL70" s="2">
        <v>1</v>
      </c>
      <c r="AP70" s="2">
        <v>1</v>
      </c>
    </row>
    <row r="71" spans="1:45" ht="18" customHeight="1" x14ac:dyDescent="0.7">
      <c r="A71" s="65" t="s">
        <v>209</v>
      </c>
      <c r="B71" s="1" t="s">
        <v>861</v>
      </c>
      <c r="M71" s="2" t="s">
        <v>73</v>
      </c>
      <c r="N71" s="57">
        <v>43734</v>
      </c>
      <c r="O71" s="2">
        <v>1</v>
      </c>
      <c r="V71" s="2">
        <v>1</v>
      </c>
      <c r="AC71" s="2">
        <v>1</v>
      </c>
      <c r="AS71" s="2">
        <v>2</v>
      </c>
    </row>
    <row r="72" spans="1:45" ht="18" customHeight="1" x14ac:dyDescent="0.7">
      <c r="A72" s="65" t="s">
        <v>211</v>
      </c>
      <c r="B72" s="1" t="s">
        <v>862</v>
      </c>
      <c r="M72" s="2" t="s">
        <v>241</v>
      </c>
      <c r="N72" s="57">
        <v>43621</v>
      </c>
      <c r="O72" s="2">
        <v>1</v>
      </c>
      <c r="AF72" s="2">
        <v>1</v>
      </c>
      <c r="AG72" s="2">
        <v>1</v>
      </c>
      <c r="AH72" s="2">
        <v>1</v>
      </c>
      <c r="AJ72" s="2">
        <v>1</v>
      </c>
      <c r="AL72" s="2">
        <v>1</v>
      </c>
    </row>
    <row r="73" spans="1:45" ht="18" customHeight="1" x14ac:dyDescent="0.7">
      <c r="A73" s="65" t="s">
        <v>213</v>
      </c>
      <c r="B73" s="1" t="s">
        <v>863</v>
      </c>
      <c r="M73" s="2" t="s">
        <v>76</v>
      </c>
      <c r="N73" s="57" t="s">
        <v>62</v>
      </c>
      <c r="O73" s="2" t="s">
        <v>62</v>
      </c>
    </row>
    <row r="74" spans="1:45" ht="18" customHeight="1" x14ac:dyDescent="0.7">
      <c r="A74" s="65" t="s">
        <v>215</v>
      </c>
      <c r="B74" s="1" t="s">
        <v>864</v>
      </c>
      <c r="M74" s="2" t="s">
        <v>162</v>
      </c>
      <c r="N74" s="57" t="s">
        <v>62</v>
      </c>
      <c r="O74" s="2">
        <v>1</v>
      </c>
      <c r="X74" s="2">
        <v>1</v>
      </c>
      <c r="Y74" s="2">
        <v>1</v>
      </c>
      <c r="AF74" s="2">
        <v>1</v>
      </c>
      <c r="AS74" s="2">
        <v>2</v>
      </c>
    </row>
    <row r="75" spans="1:45" ht="18" customHeight="1" x14ac:dyDescent="0.7">
      <c r="A75" s="65" t="s">
        <v>217</v>
      </c>
      <c r="B75" s="1" t="s">
        <v>865</v>
      </c>
      <c r="M75" s="2" t="s">
        <v>287</v>
      </c>
      <c r="N75" s="57">
        <v>43738</v>
      </c>
      <c r="O75" s="2">
        <v>1</v>
      </c>
      <c r="U75" s="2">
        <v>1</v>
      </c>
      <c r="AG75" s="2">
        <v>1</v>
      </c>
      <c r="AJ75" s="2">
        <v>1</v>
      </c>
      <c r="AL75" s="2">
        <v>1</v>
      </c>
      <c r="AM75" s="2">
        <v>1</v>
      </c>
      <c r="AS75" s="2">
        <v>1</v>
      </c>
    </row>
    <row r="76" spans="1:45" ht="18" customHeight="1" x14ac:dyDescent="0.7">
      <c r="A76" s="65" t="s">
        <v>219</v>
      </c>
      <c r="B76" s="1" t="s">
        <v>866</v>
      </c>
      <c r="M76" s="2" t="s">
        <v>73</v>
      </c>
      <c r="N76" s="57">
        <v>43859</v>
      </c>
      <c r="O76" s="2">
        <v>1</v>
      </c>
      <c r="Y76" s="2">
        <v>1</v>
      </c>
      <c r="AF76" s="2">
        <v>1</v>
      </c>
      <c r="AJ76" s="2">
        <v>1</v>
      </c>
      <c r="AM76" s="2">
        <v>1</v>
      </c>
      <c r="AS76" s="2">
        <v>1</v>
      </c>
    </row>
    <row r="77" spans="1:45" ht="18" customHeight="1" x14ac:dyDescent="0.7">
      <c r="A77" s="65" t="s">
        <v>221</v>
      </c>
      <c r="B77" s="1" t="s">
        <v>2218</v>
      </c>
      <c r="J77" s="2" t="s">
        <v>2215</v>
      </c>
      <c r="M77" s="2" t="s">
        <v>2220</v>
      </c>
      <c r="N77" s="57" t="s">
        <v>2221</v>
      </c>
      <c r="O77" s="2">
        <v>1</v>
      </c>
      <c r="Q77" s="2">
        <v>1</v>
      </c>
      <c r="AF77" s="2">
        <v>1</v>
      </c>
      <c r="AK77" s="2">
        <v>1</v>
      </c>
      <c r="AL77" s="2">
        <v>1</v>
      </c>
      <c r="AM77" s="2">
        <v>1</v>
      </c>
    </row>
    <row r="78" spans="1:45" ht="18" customHeight="1" x14ac:dyDescent="0.7">
      <c r="A78" s="65" t="s">
        <v>223</v>
      </c>
      <c r="B78" s="1" t="s">
        <v>867</v>
      </c>
      <c r="M78" s="2" t="s">
        <v>234</v>
      </c>
      <c r="N78" s="57">
        <v>44469</v>
      </c>
      <c r="O78" s="2">
        <v>1</v>
      </c>
      <c r="S78" s="2">
        <v>1</v>
      </c>
      <c r="T78" s="2">
        <v>1</v>
      </c>
      <c r="U78" s="2">
        <v>1</v>
      </c>
      <c r="AF78" s="2">
        <v>1</v>
      </c>
      <c r="AL78" s="2">
        <v>1</v>
      </c>
    </row>
    <row r="79" spans="1:45" ht="18" customHeight="1" x14ac:dyDescent="0.7">
      <c r="A79" s="65" t="s">
        <v>225</v>
      </c>
      <c r="B79" s="1" t="s">
        <v>869</v>
      </c>
      <c r="M79" s="2" t="s">
        <v>466</v>
      </c>
      <c r="N79" s="57">
        <v>43983</v>
      </c>
      <c r="O79" s="2">
        <v>1</v>
      </c>
      <c r="P79" s="2">
        <v>1</v>
      </c>
      <c r="Q79" s="2">
        <v>1</v>
      </c>
      <c r="AL79" s="2">
        <v>1</v>
      </c>
      <c r="AS79" s="2">
        <v>2</v>
      </c>
    </row>
    <row r="80" spans="1:45" ht="18" customHeight="1" x14ac:dyDescent="0.7">
      <c r="A80" s="65" t="s">
        <v>227</v>
      </c>
      <c r="B80" s="1" t="s">
        <v>2172</v>
      </c>
      <c r="I80" s="2" t="s">
        <v>2173</v>
      </c>
      <c r="M80" s="2" t="s">
        <v>2174</v>
      </c>
      <c r="N80" s="57">
        <v>44428</v>
      </c>
      <c r="O80" s="2">
        <v>1</v>
      </c>
      <c r="S80" s="2">
        <v>1</v>
      </c>
      <c r="Y80" s="2">
        <v>1</v>
      </c>
      <c r="AF80" s="2">
        <v>1</v>
      </c>
      <c r="AL80" s="2">
        <v>1</v>
      </c>
      <c r="AM80" s="2">
        <v>1</v>
      </c>
    </row>
    <row r="81" spans="1:45" ht="18" customHeight="1" x14ac:dyDescent="0.7">
      <c r="A81" s="65" t="s">
        <v>230</v>
      </c>
      <c r="B81" s="1" t="s">
        <v>870</v>
      </c>
      <c r="M81" s="2" t="s">
        <v>466</v>
      </c>
      <c r="N81" s="57">
        <v>43889</v>
      </c>
      <c r="O81" s="2">
        <v>1</v>
      </c>
      <c r="Y81" s="2">
        <v>1</v>
      </c>
      <c r="AL81" s="2">
        <v>1</v>
      </c>
      <c r="AM81" s="2">
        <v>1</v>
      </c>
      <c r="AS81" s="2">
        <v>3</v>
      </c>
    </row>
    <row r="82" spans="1:45" ht="18" customHeight="1" x14ac:dyDescent="0.7">
      <c r="A82" s="65" t="s">
        <v>232</v>
      </c>
      <c r="B82" s="1" t="s">
        <v>868</v>
      </c>
      <c r="M82" s="2" t="s">
        <v>162</v>
      </c>
      <c r="N82" s="57">
        <v>43805</v>
      </c>
      <c r="O82" s="2">
        <v>1</v>
      </c>
      <c r="Q82" s="2">
        <v>1</v>
      </c>
      <c r="Y82" s="2">
        <v>1</v>
      </c>
      <c r="AL82" s="2">
        <v>1</v>
      </c>
      <c r="AM82" s="2">
        <v>1</v>
      </c>
      <c r="AS82" s="2">
        <v>1</v>
      </c>
    </row>
    <row r="83" spans="1:45" ht="18" customHeight="1" x14ac:dyDescent="0.7">
      <c r="A83" s="65" t="s">
        <v>235</v>
      </c>
      <c r="B83" s="1" t="s">
        <v>2175</v>
      </c>
      <c r="I83" s="2" t="s">
        <v>2173</v>
      </c>
      <c r="M83" s="2" t="s">
        <v>2176</v>
      </c>
      <c r="N83" s="57">
        <v>44438</v>
      </c>
      <c r="O83" s="2">
        <v>1</v>
      </c>
      <c r="Q83" s="2">
        <v>1</v>
      </c>
      <c r="AF83" s="2">
        <v>1</v>
      </c>
      <c r="AG83" s="2">
        <v>1</v>
      </c>
      <c r="AM83" s="2">
        <v>1</v>
      </c>
      <c r="AS83" s="2">
        <v>1</v>
      </c>
    </row>
    <row r="84" spans="1:45" ht="18" customHeight="1" x14ac:dyDescent="0.7">
      <c r="A84" s="65" t="s">
        <v>237</v>
      </c>
      <c r="B84" s="1" t="s">
        <v>871</v>
      </c>
      <c r="M84" s="2" t="s">
        <v>254</v>
      </c>
      <c r="N84" s="57" t="s">
        <v>62</v>
      </c>
      <c r="O84" s="2">
        <v>1</v>
      </c>
      <c r="R84" s="2">
        <v>1</v>
      </c>
      <c r="V84" s="2">
        <v>1</v>
      </c>
      <c r="AF84" s="2">
        <v>1</v>
      </c>
      <c r="AL84" s="2">
        <v>1</v>
      </c>
      <c r="AM84" s="2">
        <v>1</v>
      </c>
    </row>
    <row r="85" spans="1:45" ht="18" customHeight="1" x14ac:dyDescent="0.7">
      <c r="A85" s="65" t="s">
        <v>239</v>
      </c>
      <c r="B85" s="1" t="s">
        <v>872</v>
      </c>
      <c r="M85" s="2" t="s">
        <v>170</v>
      </c>
      <c r="N85" s="57">
        <v>44022</v>
      </c>
      <c r="O85" s="2">
        <v>1</v>
      </c>
      <c r="Y85" s="2">
        <v>1</v>
      </c>
      <c r="AF85" s="2">
        <v>1</v>
      </c>
      <c r="AG85" s="2">
        <v>1</v>
      </c>
      <c r="AL85" s="2">
        <v>1</v>
      </c>
      <c r="AM85" s="2">
        <v>1</v>
      </c>
    </row>
    <row r="86" spans="1:45" ht="18" customHeight="1" x14ac:dyDescent="0.7">
      <c r="A86" s="65" t="s">
        <v>242</v>
      </c>
      <c r="B86" s="1" t="s">
        <v>1831</v>
      </c>
      <c r="M86" s="2" t="s">
        <v>1832</v>
      </c>
      <c r="N86" s="57" t="s">
        <v>1829</v>
      </c>
      <c r="O86" s="2" t="s">
        <v>1829</v>
      </c>
    </row>
    <row r="87" spans="1:45" ht="18" customHeight="1" x14ac:dyDescent="0.7">
      <c r="A87" s="65" t="s">
        <v>244</v>
      </c>
      <c r="B87" s="1" t="s">
        <v>2116</v>
      </c>
      <c r="H87" s="2" t="s">
        <v>2115</v>
      </c>
      <c r="M87" s="2" t="s">
        <v>2117</v>
      </c>
      <c r="N87" s="57">
        <v>44378</v>
      </c>
      <c r="O87" s="2">
        <v>1</v>
      </c>
      <c r="X87" s="2">
        <v>1</v>
      </c>
      <c r="AC87" s="2">
        <v>1</v>
      </c>
      <c r="AM87" s="2">
        <v>1</v>
      </c>
      <c r="AS87" s="2">
        <v>2</v>
      </c>
    </row>
    <row r="88" spans="1:45" ht="18" customHeight="1" x14ac:dyDescent="0.7">
      <c r="A88" s="65" t="s">
        <v>246</v>
      </c>
      <c r="B88" s="1" t="s">
        <v>873</v>
      </c>
      <c r="M88" s="2" t="s">
        <v>179</v>
      </c>
      <c r="N88" s="57">
        <v>43852</v>
      </c>
      <c r="O88" s="2">
        <v>1</v>
      </c>
      <c r="P88" s="2">
        <v>1</v>
      </c>
      <c r="AF88" s="2">
        <v>1</v>
      </c>
      <c r="AJ88" s="2">
        <v>1</v>
      </c>
      <c r="AL88" s="2">
        <v>1</v>
      </c>
      <c r="AS88" s="2">
        <v>3</v>
      </c>
    </row>
    <row r="89" spans="1:45" ht="18" customHeight="1" x14ac:dyDescent="0.7">
      <c r="A89" s="65" t="s">
        <v>249</v>
      </c>
      <c r="B89" s="1" t="s">
        <v>2001</v>
      </c>
      <c r="E89" s="2" t="s">
        <v>1995</v>
      </c>
      <c r="M89" s="2" t="s">
        <v>2002</v>
      </c>
      <c r="N89" s="57">
        <v>44280</v>
      </c>
      <c r="O89" s="2">
        <v>1</v>
      </c>
      <c r="AF89" s="2">
        <v>1</v>
      </c>
      <c r="AJ89" s="2">
        <v>1</v>
      </c>
      <c r="AM89" s="2">
        <v>1</v>
      </c>
      <c r="AS89" s="2">
        <v>1</v>
      </c>
    </row>
    <row r="90" spans="1:45" ht="18" customHeight="1" x14ac:dyDescent="0.7">
      <c r="A90" s="65" t="s">
        <v>252</v>
      </c>
      <c r="B90" s="1" t="s">
        <v>1833</v>
      </c>
      <c r="M90" s="2" t="s">
        <v>1834</v>
      </c>
      <c r="N90" s="57">
        <v>44211</v>
      </c>
      <c r="O90" s="2">
        <v>1</v>
      </c>
      <c r="AF90" s="2">
        <v>1</v>
      </c>
      <c r="AM90" s="2">
        <v>1</v>
      </c>
    </row>
    <row r="91" spans="1:45" ht="18" customHeight="1" x14ac:dyDescent="0.7">
      <c r="A91" s="65" t="s">
        <v>255</v>
      </c>
      <c r="B91" s="1" t="s">
        <v>874</v>
      </c>
      <c r="M91" s="2" t="s">
        <v>167</v>
      </c>
      <c r="N91" s="57" t="s">
        <v>62</v>
      </c>
      <c r="O91" s="2" t="s">
        <v>62</v>
      </c>
    </row>
    <row r="92" spans="1:45" ht="18" customHeight="1" x14ac:dyDescent="0.7">
      <c r="A92" s="65" t="s">
        <v>258</v>
      </c>
      <c r="B92" s="1" t="s">
        <v>875</v>
      </c>
      <c r="M92" s="2" t="s">
        <v>104</v>
      </c>
      <c r="N92" s="57">
        <v>43697</v>
      </c>
      <c r="O92" s="2">
        <v>1</v>
      </c>
      <c r="Q92" s="2">
        <v>1</v>
      </c>
      <c r="AB92" s="2">
        <v>1</v>
      </c>
      <c r="AF92" s="2">
        <v>1</v>
      </c>
      <c r="AL92" s="2">
        <v>1</v>
      </c>
      <c r="AM92" s="2">
        <v>1</v>
      </c>
      <c r="AS92" s="2">
        <v>1</v>
      </c>
    </row>
    <row r="93" spans="1:45" ht="18" customHeight="1" x14ac:dyDescent="0.7">
      <c r="A93" s="65" t="s">
        <v>260</v>
      </c>
      <c r="B93" s="1" t="s">
        <v>876</v>
      </c>
      <c r="M93" s="2" t="s">
        <v>104</v>
      </c>
      <c r="N93" s="57">
        <v>43697</v>
      </c>
      <c r="O93" s="2">
        <v>1</v>
      </c>
      <c r="Q93" s="2">
        <v>1</v>
      </c>
      <c r="AB93" s="2">
        <v>1</v>
      </c>
      <c r="AF93" s="2">
        <v>1</v>
      </c>
      <c r="AL93" s="2">
        <v>1</v>
      </c>
      <c r="AM93" s="2">
        <v>1</v>
      </c>
      <c r="AS93" s="2">
        <v>1</v>
      </c>
    </row>
    <row r="94" spans="1:45" ht="18" customHeight="1" x14ac:dyDescent="0.7">
      <c r="A94" s="65" t="s">
        <v>261</v>
      </c>
      <c r="B94" s="1" t="s">
        <v>877</v>
      </c>
      <c r="M94" s="2" t="s">
        <v>104</v>
      </c>
      <c r="N94" s="57">
        <v>43697</v>
      </c>
      <c r="O94" s="2">
        <v>1</v>
      </c>
      <c r="Q94" s="2">
        <v>1</v>
      </c>
      <c r="AB94" s="2">
        <v>1</v>
      </c>
      <c r="AF94" s="2">
        <v>1</v>
      </c>
      <c r="AL94" s="2">
        <v>1</v>
      </c>
      <c r="AM94" s="2">
        <v>1</v>
      </c>
      <c r="AS94" s="2">
        <v>1</v>
      </c>
    </row>
    <row r="95" spans="1:45" ht="18" customHeight="1" x14ac:dyDescent="0.7">
      <c r="A95" s="65" t="s">
        <v>263</v>
      </c>
      <c r="B95" s="1" t="s">
        <v>878</v>
      </c>
      <c r="M95" s="2" t="s">
        <v>654</v>
      </c>
      <c r="N95" s="57">
        <v>43823</v>
      </c>
      <c r="O95" s="2">
        <v>1</v>
      </c>
      <c r="Q95" s="2">
        <v>1</v>
      </c>
      <c r="AB95" s="2">
        <v>1</v>
      </c>
      <c r="AL95" s="2">
        <v>1</v>
      </c>
      <c r="AM95" s="2">
        <v>1</v>
      </c>
      <c r="AP95" s="2">
        <v>1</v>
      </c>
      <c r="AS95" s="2">
        <v>2</v>
      </c>
    </row>
    <row r="96" spans="1:45" ht="18" customHeight="1" x14ac:dyDescent="0.7">
      <c r="A96" s="65" t="s">
        <v>265</v>
      </c>
      <c r="B96" s="1" t="s">
        <v>879</v>
      </c>
      <c r="M96" s="2" t="s">
        <v>278</v>
      </c>
      <c r="N96" s="57">
        <v>43826</v>
      </c>
      <c r="O96" s="2">
        <v>1</v>
      </c>
      <c r="Q96" s="2">
        <v>1</v>
      </c>
      <c r="AF96" s="2">
        <v>1</v>
      </c>
      <c r="AL96" s="2">
        <v>1</v>
      </c>
      <c r="AM96" s="2">
        <v>1</v>
      </c>
      <c r="AP96" s="2">
        <v>1</v>
      </c>
      <c r="AS96" s="2">
        <v>3</v>
      </c>
    </row>
    <row r="97" spans="1:45" ht="18" customHeight="1" x14ac:dyDescent="0.7">
      <c r="A97" s="65" t="s">
        <v>268</v>
      </c>
      <c r="B97" s="1" t="s">
        <v>880</v>
      </c>
      <c r="M97" s="2" t="s">
        <v>254</v>
      </c>
      <c r="N97" s="57" t="s">
        <v>62</v>
      </c>
      <c r="O97" s="2">
        <v>1</v>
      </c>
      <c r="P97" s="2">
        <v>1</v>
      </c>
      <c r="Q97" s="2">
        <v>1</v>
      </c>
      <c r="U97" s="2">
        <v>1</v>
      </c>
      <c r="V97" s="2">
        <v>1</v>
      </c>
      <c r="Y97" s="2">
        <v>1</v>
      </c>
    </row>
    <row r="98" spans="1:45" ht="18" customHeight="1" x14ac:dyDescent="0.7">
      <c r="A98" s="65" t="s">
        <v>270</v>
      </c>
      <c r="B98" s="1" t="s">
        <v>2263</v>
      </c>
      <c r="K98" s="2" t="s">
        <v>2256</v>
      </c>
      <c r="M98" s="2" t="s">
        <v>2262</v>
      </c>
      <c r="N98" s="57">
        <v>44470</v>
      </c>
      <c r="O98" s="2">
        <v>1</v>
      </c>
      <c r="Y98" s="2">
        <v>1</v>
      </c>
      <c r="AF98" s="2">
        <v>1</v>
      </c>
      <c r="AL98" s="2">
        <v>1</v>
      </c>
      <c r="AM98" s="2">
        <v>1</v>
      </c>
      <c r="AS98" s="2">
        <v>1</v>
      </c>
    </row>
    <row r="99" spans="1:45" ht="18" customHeight="1" x14ac:dyDescent="0.7">
      <c r="A99" s="65" t="s">
        <v>272</v>
      </c>
      <c r="B99" s="1" t="s">
        <v>2177</v>
      </c>
      <c r="I99" s="2" t="s">
        <v>2173</v>
      </c>
      <c r="M99" s="2" t="s">
        <v>2178</v>
      </c>
      <c r="N99" s="57">
        <v>44413</v>
      </c>
      <c r="O99" s="2">
        <v>1</v>
      </c>
      <c r="Q99" s="2">
        <v>1</v>
      </c>
      <c r="AF99" s="2">
        <v>1</v>
      </c>
      <c r="AJ99" s="2">
        <v>1</v>
      </c>
      <c r="AM99" s="2">
        <v>1</v>
      </c>
      <c r="AS99" s="2">
        <v>1</v>
      </c>
    </row>
    <row r="100" spans="1:45" ht="18" customHeight="1" x14ac:dyDescent="0.7">
      <c r="A100" s="65" t="s">
        <v>274</v>
      </c>
      <c r="B100" s="1" t="s">
        <v>881</v>
      </c>
      <c r="M100" s="2" t="s">
        <v>248</v>
      </c>
      <c r="N100" s="57" t="s">
        <v>62</v>
      </c>
      <c r="O100" s="2">
        <v>1</v>
      </c>
      <c r="Q100" s="2">
        <v>1</v>
      </c>
      <c r="AF100" s="2">
        <v>1</v>
      </c>
      <c r="AL100" s="2">
        <v>1</v>
      </c>
      <c r="AS100" s="2">
        <v>2</v>
      </c>
    </row>
    <row r="101" spans="1:45" ht="18" customHeight="1" x14ac:dyDescent="0.7">
      <c r="A101" s="65" t="s">
        <v>276</v>
      </c>
      <c r="B101" s="1" t="s">
        <v>882</v>
      </c>
      <c r="M101" s="2" t="s">
        <v>73</v>
      </c>
      <c r="N101" s="57">
        <v>43824</v>
      </c>
      <c r="O101" s="2">
        <v>1</v>
      </c>
      <c r="P101" s="2">
        <v>1</v>
      </c>
      <c r="Q101" s="2">
        <v>1</v>
      </c>
      <c r="U101" s="2">
        <v>1</v>
      </c>
      <c r="V101" s="2">
        <v>1</v>
      </c>
      <c r="Y101" s="2">
        <v>1</v>
      </c>
      <c r="AE101" s="2">
        <v>1</v>
      </c>
      <c r="AF101" s="2">
        <v>1</v>
      </c>
      <c r="AI101" s="2">
        <v>1</v>
      </c>
      <c r="AJ101" s="2">
        <v>1</v>
      </c>
      <c r="AL101" s="2">
        <v>1</v>
      </c>
      <c r="AS101" s="2">
        <v>3</v>
      </c>
    </row>
    <row r="102" spans="1:45" ht="18" customHeight="1" x14ac:dyDescent="0.7">
      <c r="A102" s="65" t="s">
        <v>279</v>
      </c>
      <c r="B102" s="1" t="s">
        <v>883</v>
      </c>
      <c r="M102" s="2" t="s">
        <v>138</v>
      </c>
      <c r="N102" s="57">
        <v>43822</v>
      </c>
      <c r="Q102" s="2">
        <v>1</v>
      </c>
      <c r="R102" s="2">
        <v>1</v>
      </c>
      <c r="V102" s="2">
        <v>1</v>
      </c>
      <c r="Y102" s="2">
        <v>1</v>
      </c>
      <c r="AE102" s="2">
        <v>1</v>
      </c>
      <c r="AM102" s="2">
        <v>1</v>
      </c>
    </row>
    <row r="103" spans="1:45" ht="18" customHeight="1" x14ac:dyDescent="0.7">
      <c r="A103" s="65" t="s">
        <v>281</v>
      </c>
      <c r="B103" s="1" t="s">
        <v>2078</v>
      </c>
      <c r="G103" s="2" t="s">
        <v>2073</v>
      </c>
      <c r="M103" s="2" t="s">
        <v>2079</v>
      </c>
      <c r="N103" s="57" t="s">
        <v>2080</v>
      </c>
      <c r="O103" s="2">
        <v>1</v>
      </c>
      <c r="Q103" s="2">
        <v>1</v>
      </c>
      <c r="U103" s="2">
        <v>1</v>
      </c>
      <c r="AF103" s="2">
        <v>1</v>
      </c>
      <c r="AM103" s="2">
        <v>1</v>
      </c>
    </row>
    <row r="104" spans="1:45" ht="18" customHeight="1" x14ac:dyDescent="0.7">
      <c r="A104" s="65" t="s">
        <v>283</v>
      </c>
      <c r="B104" s="1" t="s">
        <v>884</v>
      </c>
      <c r="M104" s="2" t="s">
        <v>205</v>
      </c>
      <c r="N104" s="57">
        <v>43917</v>
      </c>
      <c r="Q104" s="2">
        <v>1</v>
      </c>
      <c r="T104" s="2">
        <v>1</v>
      </c>
      <c r="V104" s="2">
        <v>1</v>
      </c>
      <c r="W104" s="2">
        <v>1</v>
      </c>
      <c r="X104" s="2">
        <v>1</v>
      </c>
    </row>
    <row r="105" spans="1:45" ht="18" customHeight="1" x14ac:dyDescent="0.7">
      <c r="A105" s="65" t="s">
        <v>285</v>
      </c>
      <c r="B105" s="1" t="s">
        <v>885</v>
      </c>
      <c r="M105" s="2" t="s">
        <v>73</v>
      </c>
      <c r="N105" s="57">
        <v>43627</v>
      </c>
      <c r="O105" s="2">
        <v>1</v>
      </c>
      <c r="AB105" s="2">
        <v>1</v>
      </c>
      <c r="AM105" s="2">
        <v>1</v>
      </c>
      <c r="AS105" s="2">
        <v>3</v>
      </c>
    </row>
    <row r="106" spans="1:45" ht="18" customHeight="1" x14ac:dyDescent="0.7">
      <c r="A106" s="65" t="s">
        <v>288</v>
      </c>
      <c r="B106" s="1" t="s">
        <v>886</v>
      </c>
      <c r="M106" s="2" t="s">
        <v>107</v>
      </c>
      <c r="N106" s="57">
        <v>43796</v>
      </c>
      <c r="Y106" s="2">
        <v>1</v>
      </c>
      <c r="Z106" s="2">
        <v>1</v>
      </c>
      <c r="AF106" s="2">
        <v>1</v>
      </c>
      <c r="AK106" s="2">
        <v>1</v>
      </c>
      <c r="AM106" s="2">
        <v>1</v>
      </c>
      <c r="AS106" s="2">
        <v>1</v>
      </c>
    </row>
    <row r="107" spans="1:45" ht="18" customHeight="1" x14ac:dyDescent="0.7">
      <c r="A107" s="65" t="s">
        <v>290</v>
      </c>
      <c r="B107" s="1" t="s">
        <v>887</v>
      </c>
      <c r="M107" s="2" t="s">
        <v>107</v>
      </c>
      <c r="N107" s="57">
        <v>43796</v>
      </c>
      <c r="Y107" s="2">
        <v>1</v>
      </c>
      <c r="Z107" s="2">
        <v>1</v>
      </c>
      <c r="AF107" s="2">
        <v>1</v>
      </c>
      <c r="AK107" s="2">
        <v>1</v>
      </c>
      <c r="AM107" s="2">
        <v>1</v>
      </c>
      <c r="AS107" s="2">
        <v>1</v>
      </c>
    </row>
    <row r="108" spans="1:45" ht="18" customHeight="1" x14ac:dyDescent="0.7">
      <c r="A108" s="65" t="s">
        <v>292</v>
      </c>
      <c r="B108" s="1" t="s">
        <v>888</v>
      </c>
      <c r="M108" s="2" t="s">
        <v>104</v>
      </c>
      <c r="N108" s="57">
        <v>43710</v>
      </c>
      <c r="AL108" s="2">
        <v>1</v>
      </c>
    </row>
    <row r="109" spans="1:45" ht="18" customHeight="1" x14ac:dyDescent="0.7">
      <c r="A109" s="65" t="s">
        <v>294</v>
      </c>
      <c r="B109" s="1" t="s">
        <v>889</v>
      </c>
      <c r="M109" s="2" t="s">
        <v>156</v>
      </c>
      <c r="N109" s="57">
        <v>43647</v>
      </c>
      <c r="O109" s="2">
        <v>1</v>
      </c>
      <c r="V109" s="2">
        <v>1</v>
      </c>
      <c r="AD109" s="2">
        <v>1</v>
      </c>
    </row>
    <row r="110" spans="1:45" ht="18" customHeight="1" x14ac:dyDescent="0.7">
      <c r="A110" s="65" t="s">
        <v>296</v>
      </c>
      <c r="B110" s="1" t="s">
        <v>1930</v>
      </c>
      <c r="C110" s="2" t="s">
        <v>1931</v>
      </c>
      <c r="M110" s="2" t="s">
        <v>1932</v>
      </c>
      <c r="N110" s="57">
        <v>44242</v>
      </c>
      <c r="O110" s="2">
        <v>1</v>
      </c>
      <c r="R110" s="2">
        <v>1</v>
      </c>
      <c r="V110" s="2">
        <v>1</v>
      </c>
      <c r="W110" s="2">
        <v>1</v>
      </c>
      <c r="AF110" s="2">
        <v>1</v>
      </c>
      <c r="AS110" s="2">
        <v>1</v>
      </c>
    </row>
    <row r="111" spans="1:45" ht="18" customHeight="1" x14ac:dyDescent="0.7">
      <c r="A111" s="65" t="s">
        <v>298</v>
      </c>
      <c r="B111" s="1" t="s">
        <v>890</v>
      </c>
      <c r="M111" s="2" t="s">
        <v>162</v>
      </c>
      <c r="N111" s="57" t="s">
        <v>62</v>
      </c>
      <c r="O111" s="2">
        <v>1</v>
      </c>
      <c r="Q111" s="2">
        <v>1</v>
      </c>
      <c r="AK111" s="2">
        <v>1</v>
      </c>
      <c r="AM111" s="2">
        <v>1</v>
      </c>
      <c r="AS111" s="2">
        <v>1</v>
      </c>
    </row>
    <row r="112" spans="1:45" ht="18" customHeight="1" x14ac:dyDescent="0.7">
      <c r="A112" s="65" t="s">
        <v>300</v>
      </c>
      <c r="B112" s="1" t="s">
        <v>891</v>
      </c>
      <c r="M112" s="2" t="s">
        <v>257</v>
      </c>
      <c r="N112" s="57" t="s">
        <v>62</v>
      </c>
      <c r="O112" s="2">
        <v>1</v>
      </c>
      <c r="Q112" s="2">
        <v>1</v>
      </c>
      <c r="T112" s="2">
        <v>1</v>
      </c>
      <c r="AF112" s="2">
        <v>1</v>
      </c>
      <c r="AG112" s="2">
        <v>1</v>
      </c>
      <c r="AM112" s="2">
        <v>1</v>
      </c>
    </row>
    <row r="113" spans="1:45" ht="18" customHeight="1" x14ac:dyDescent="0.7">
      <c r="A113" s="65" t="s">
        <v>302</v>
      </c>
      <c r="B113" s="1" t="s">
        <v>892</v>
      </c>
      <c r="M113" s="2" t="s">
        <v>162</v>
      </c>
      <c r="N113" s="57">
        <v>43781</v>
      </c>
      <c r="O113" s="2">
        <v>1</v>
      </c>
      <c r="Q113" s="2">
        <v>1</v>
      </c>
      <c r="AF113" s="2">
        <v>1</v>
      </c>
      <c r="AJ113" s="2">
        <v>1</v>
      </c>
      <c r="AL113" s="2">
        <v>1</v>
      </c>
      <c r="AM113" s="2">
        <v>1</v>
      </c>
      <c r="AS113" s="2">
        <v>1</v>
      </c>
    </row>
    <row r="114" spans="1:45" ht="18" customHeight="1" x14ac:dyDescent="0.7">
      <c r="A114" s="65" t="s">
        <v>304</v>
      </c>
      <c r="B114" s="1" t="s">
        <v>893</v>
      </c>
      <c r="M114" s="2" t="s">
        <v>654</v>
      </c>
      <c r="N114" s="57">
        <v>43880</v>
      </c>
      <c r="O114" s="2">
        <v>1</v>
      </c>
      <c r="Q114" s="2">
        <v>1</v>
      </c>
      <c r="S114" s="2">
        <v>1</v>
      </c>
      <c r="V114" s="2">
        <v>1</v>
      </c>
      <c r="Y114" s="2">
        <v>1</v>
      </c>
      <c r="AB114" s="2">
        <v>1</v>
      </c>
      <c r="AE114" s="2">
        <v>1</v>
      </c>
      <c r="AF114" s="2">
        <v>1</v>
      </c>
      <c r="AG114" s="2">
        <v>1</v>
      </c>
      <c r="AJ114" s="2">
        <v>1</v>
      </c>
      <c r="AL114" s="2">
        <v>1</v>
      </c>
      <c r="AM114" s="2">
        <v>1</v>
      </c>
      <c r="AS114" s="2">
        <v>1</v>
      </c>
    </row>
    <row r="115" spans="1:45" ht="18" customHeight="1" x14ac:dyDescent="0.7">
      <c r="A115" s="65" t="s">
        <v>306</v>
      </c>
      <c r="B115" s="1" t="s">
        <v>2208</v>
      </c>
      <c r="H115" s="74">
        <v>44312</v>
      </c>
      <c r="I115" s="73"/>
      <c r="J115" s="73"/>
      <c r="K115" s="73"/>
      <c r="L115" s="73"/>
      <c r="M115" s="2" t="s">
        <v>110</v>
      </c>
      <c r="N115" s="57">
        <v>43815</v>
      </c>
      <c r="O115" s="2">
        <v>1</v>
      </c>
      <c r="S115" s="2">
        <v>1</v>
      </c>
      <c r="T115" s="2">
        <v>1</v>
      </c>
      <c r="X115" s="2">
        <v>1</v>
      </c>
      <c r="AH115" s="2">
        <v>1</v>
      </c>
    </row>
    <row r="116" spans="1:45" ht="18" customHeight="1" x14ac:dyDescent="0.7">
      <c r="A116" s="65" t="s">
        <v>308</v>
      </c>
      <c r="B116" s="1" t="s">
        <v>894</v>
      </c>
      <c r="M116" s="2" t="s">
        <v>76</v>
      </c>
      <c r="N116" s="57" t="s">
        <v>62</v>
      </c>
      <c r="O116" s="2" t="s">
        <v>62</v>
      </c>
    </row>
    <row r="117" spans="1:45" ht="18" customHeight="1" x14ac:dyDescent="0.7">
      <c r="A117" s="65" t="s">
        <v>310</v>
      </c>
      <c r="B117" s="1" t="s">
        <v>895</v>
      </c>
      <c r="M117" s="2" t="s">
        <v>73</v>
      </c>
      <c r="N117" s="57">
        <v>43710</v>
      </c>
      <c r="O117" s="2">
        <v>1</v>
      </c>
      <c r="Q117" s="2">
        <v>1</v>
      </c>
      <c r="AB117" s="2">
        <v>1</v>
      </c>
      <c r="AF117" s="2">
        <v>1</v>
      </c>
      <c r="AG117" s="2">
        <v>1</v>
      </c>
      <c r="AL117" s="2">
        <v>1</v>
      </c>
      <c r="AM117" s="2">
        <v>1</v>
      </c>
      <c r="AS117" s="2">
        <v>4</v>
      </c>
    </row>
    <row r="118" spans="1:45" ht="18" customHeight="1" x14ac:dyDescent="0.7">
      <c r="A118" s="65" t="s">
        <v>312</v>
      </c>
      <c r="B118" s="1" t="s">
        <v>896</v>
      </c>
      <c r="M118" s="2" t="s">
        <v>73</v>
      </c>
      <c r="N118" s="57">
        <v>43710</v>
      </c>
      <c r="O118" s="2">
        <v>1</v>
      </c>
      <c r="Q118" s="2">
        <v>1</v>
      </c>
      <c r="AB118" s="2">
        <v>1</v>
      </c>
      <c r="AF118" s="2">
        <v>1</v>
      </c>
      <c r="AG118" s="2">
        <v>1</v>
      </c>
      <c r="AL118" s="2">
        <v>1</v>
      </c>
      <c r="AM118" s="2">
        <v>1</v>
      </c>
      <c r="AS118" s="2">
        <v>2</v>
      </c>
    </row>
    <row r="119" spans="1:45" ht="18" customHeight="1" x14ac:dyDescent="0.7">
      <c r="A119" s="65" t="s">
        <v>314</v>
      </c>
      <c r="B119" s="1" t="s">
        <v>2264</v>
      </c>
      <c r="K119" s="2" t="s">
        <v>2256</v>
      </c>
      <c r="M119" s="2" t="s">
        <v>1834</v>
      </c>
      <c r="N119" s="57">
        <v>44483</v>
      </c>
      <c r="O119" s="2">
        <v>1</v>
      </c>
      <c r="Q119" s="2">
        <v>1</v>
      </c>
      <c r="AF119" s="2">
        <v>1</v>
      </c>
      <c r="AJ119" s="2">
        <v>1</v>
      </c>
      <c r="AL119" s="2">
        <v>1</v>
      </c>
      <c r="AS119" s="2">
        <v>1</v>
      </c>
    </row>
    <row r="120" spans="1:45" ht="18" customHeight="1" x14ac:dyDescent="0.7">
      <c r="A120" s="65" t="s">
        <v>316</v>
      </c>
      <c r="B120" s="1" t="s">
        <v>897</v>
      </c>
      <c r="M120" s="2" t="s">
        <v>241</v>
      </c>
      <c r="N120" s="57">
        <v>43686</v>
      </c>
      <c r="O120" s="2">
        <v>1</v>
      </c>
      <c r="AF120" s="2">
        <v>1</v>
      </c>
      <c r="AG120" s="2">
        <v>1</v>
      </c>
      <c r="AJ120" s="2">
        <v>1</v>
      </c>
    </row>
    <row r="121" spans="1:45" ht="18" customHeight="1" x14ac:dyDescent="0.7">
      <c r="A121" s="65" t="s">
        <v>318</v>
      </c>
      <c r="B121" s="1" t="s">
        <v>898</v>
      </c>
      <c r="M121" s="2" t="s">
        <v>528</v>
      </c>
      <c r="N121" s="57">
        <v>43826</v>
      </c>
      <c r="O121" s="2">
        <v>1</v>
      </c>
      <c r="Q121" s="2">
        <v>1</v>
      </c>
      <c r="X121" s="2">
        <v>1</v>
      </c>
      <c r="Y121" s="2">
        <v>1</v>
      </c>
      <c r="AC121" s="2">
        <v>1</v>
      </c>
      <c r="AG121" s="2">
        <v>1</v>
      </c>
      <c r="AM121" s="2">
        <v>1</v>
      </c>
    </row>
    <row r="122" spans="1:45" ht="18" customHeight="1" x14ac:dyDescent="0.7">
      <c r="A122" s="65" t="s">
        <v>320</v>
      </c>
      <c r="B122" s="1" t="s">
        <v>899</v>
      </c>
      <c r="M122" s="2" t="s">
        <v>241</v>
      </c>
      <c r="N122" s="57">
        <v>44103</v>
      </c>
      <c r="O122" s="2" t="s">
        <v>62</v>
      </c>
    </row>
    <row r="123" spans="1:45" ht="18" customHeight="1" x14ac:dyDescent="0.7">
      <c r="A123" s="65" t="s">
        <v>322</v>
      </c>
      <c r="B123" s="1" t="s">
        <v>900</v>
      </c>
      <c r="M123" s="2" t="s">
        <v>73</v>
      </c>
      <c r="N123" s="57">
        <v>43983</v>
      </c>
      <c r="O123" s="2">
        <v>1</v>
      </c>
      <c r="AE123" s="2">
        <v>1</v>
      </c>
      <c r="AF123" s="2">
        <v>1</v>
      </c>
      <c r="AJ123" s="2">
        <v>1</v>
      </c>
      <c r="AL123" s="2">
        <v>1</v>
      </c>
      <c r="AS123" s="2">
        <v>2</v>
      </c>
    </row>
    <row r="124" spans="1:45" ht="18" customHeight="1" x14ac:dyDescent="0.7">
      <c r="A124" s="65" t="s">
        <v>324</v>
      </c>
      <c r="B124" s="1" t="s">
        <v>901</v>
      </c>
      <c r="M124" s="2" t="s">
        <v>287</v>
      </c>
      <c r="N124" s="57">
        <v>43810</v>
      </c>
      <c r="O124" s="2">
        <v>1</v>
      </c>
      <c r="Q124" s="2">
        <v>1</v>
      </c>
      <c r="X124" s="2">
        <v>1</v>
      </c>
      <c r="Y124" s="2">
        <v>1</v>
      </c>
      <c r="AM124" s="2">
        <v>1</v>
      </c>
    </row>
    <row r="125" spans="1:45" ht="18" customHeight="1" x14ac:dyDescent="0.7">
      <c r="A125" s="65" t="s">
        <v>326</v>
      </c>
      <c r="B125" s="1" t="s">
        <v>902</v>
      </c>
      <c r="M125" s="2" t="s">
        <v>76</v>
      </c>
      <c r="N125" s="57">
        <v>43824</v>
      </c>
      <c r="O125" s="2">
        <v>1</v>
      </c>
      <c r="U125" s="2">
        <v>1</v>
      </c>
      <c r="AG125" s="2">
        <v>1</v>
      </c>
      <c r="AM125" s="2">
        <v>1</v>
      </c>
      <c r="AN125" s="2">
        <v>1</v>
      </c>
      <c r="AS125" s="2">
        <v>1</v>
      </c>
    </row>
    <row r="126" spans="1:45" ht="18" customHeight="1" x14ac:dyDescent="0.7">
      <c r="A126" s="65" t="s">
        <v>328</v>
      </c>
      <c r="B126" s="1" t="s">
        <v>903</v>
      </c>
      <c r="M126" s="2" t="s">
        <v>338</v>
      </c>
      <c r="N126" s="57" t="s">
        <v>62</v>
      </c>
      <c r="O126" s="2">
        <v>1</v>
      </c>
      <c r="AF126" s="2">
        <v>1</v>
      </c>
      <c r="AJ126" s="2">
        <v>1</v>
      </c>
      <c r="AK126" s="2">
        <v>1</v>
      </c>
      <c r="AL126" s="2">
        <v>1</v>
      </c>
      <c r="AM126" s="2">
        <v>1</v>
      </c>
    </row>
    <row r="127" spans="1:45" ht="18" customHeight="1" x14ac:dyDescent="0.7">
      <c r="A127" s="65" t="s">
        <v>330</v>
      </c>
      <c r="B127" s="1" t="s">
        <v>904</v>
      </c>
      <c r="M127" s="2" t="s">
        <v>202</v>
      </c>
      <c r="N127" s="57">
        <v>43838</v>
      </c>
      <c r="O127" s="2" t="s">
        <v>62</v>
      </c>
    </row>
    <row r="128" spans="1:45" ht="18" customHeight="1" x14ac:dyDescent="0.7">
      <c r="A128" s="65" t="s">
        <v>332</v>
      </c>
      <c r="B128" s="1" t="s">
        <v>905</v>
      </c>
      <c r="M128" s="2" t="s">
        <v>202</v>
      </c>
      <c r="N128" s="57">
        <v>43801</v>
      </c>
      <c r="O128" s="2">
        <v>1</v>
      </c>
      <c r="Q128" s="2">
        <v>1</v>
      </c>
      <c r="AB128" s="2">
        <v>1</v>
      </c>
      <c r="AF128" s="2">
        <v>1</v>
      </c>
      <c r="AG128" s="2">
        <v>1</v>
      </c>
      <c r="AL128" s="2">
        <v>1</v>
      </c>
      <c r="AM128" s="2">
        <v>1</v>
      </c>
      <c r="AS128" s="2">
        <v>2</v>
      </c>
    </row>
    <row r="129" spans="1:45" ht="18" customHeight="1" x14ac:dyDescent="0.7">
      <c r="A129" s="65" t="s">
        <v>334</v>
      </c>
      <c r="B129" s="1" t="s">
        <v>906</v>
      </c>
      <c r="M129" s="2" t="s">
        <v>202</v>
      </c>
      <c r="N129" s="57">
        <v>43687</v>
      </c>
      <c r="O129" s="2">
        <v>1</v>
      </c>
      <c r="AE129" s="2">
        <v>1</v>
      </c>
      <c r="AF129" s="2">
        <v>1</v>
      </c>
      <c r="AJ129" s="2">
        <v>1</v>
      </c>
      <c r="AK129" s="2">
        <v>1</v>
      </c>
      <c r="AM129" s="2">
        <v>1</v>
      </c>
    </row>
    <row r="130" spans="1:45" ht="18" customHeight="1" x14ac:dyDescent="0.7">
      <c r="A130" s="65" t="s">
        <v>336</v>
      </c>
      <c r="B130" s="1" t="s">
        <v>907</v>
      </c>
      <c r="M130" s="2" t="s">
        <v>202</v>
      </c>
      <c r="N130" s="57">
        <v>43710</v>
      </c>
      <c r="O130" s="2">
        <v>1</v>
      </c>
      <c r="Q130" s="2">
        <v>1</v>
      </c>
      <c r="AB130" s="2">
        <v>1</v>
      </c>
      <c r="AF130" s="2">
        <v>1</v>
      </c>
      <c r="AG130" s="2">
        <v>1</v>
      </c>
      <c r="AL130" s="2">
        <v>1</v>
      </c>
      <c r="AM130" s="2">
        <v>1</v>
      </c>
      <c r="AS130" s="2">
        <v>4</v>
      </c>
    </row>
    <row r="131" spans="1:45" ht="18" customHeight="1" x14ac:dyDescent="0.7">
      <c r="A131" s="65" t="s">
        <v>339</v>
      </c>
      <c r="B131" s="1" t="s">
        <v>908</v>
      </c>
      <c r="M131" s="2" t="s">
        <v>202</v>
      </c>
      <c r="N131" s="57" t="s">
        <v>62</v>
      </c>
      <c r="O131" s="2" t="s">
        <v>62</v>
      </c>
    </row>
    <row r="132" spans="1:45" ht="18" customHeight="1" x14ac:dyDescent="0.7">
      <c r="A132" s="65" t="s">
        <v>341</v>
      </c>
      <c r="B132" s="1" t="s">
        <v>2118</v>
      </c>
      <c r="H132" s="2" t="s">
        <v>2115</v>
      </c>
      <c r="M132" s="2" t="s">
        <v>2119</v>
      </c>
      <c r="N132" s="57">
        <v>44386</v>
      </c>
      <c r="O132" s="2">
        <v>1</v>
      </c>
      <c r="Q132" s="2">
        <v>1</v>
      </c>
      <c r="U132" s="2">
        <v>1</v>
      </c>
      <c r="Z132" s="2">
        <v>1</v>
      </c>
      <c r="AL132" s="2">
        <v>1</v>
      </c>
      <c r="AM132" s="2">
        <v>1</v>
      </c>
    </row>
    <row r="133" spans="1:45" ht="18" customHeight="1" x14ac:dyDescent="0.7">
      <c r="A133" s="65" t="s">
        <v>343</v>
      </c>
      <c r="B133" s="1" t="s">
        <v>909</v>
      </c>
      <c r="M133" s="2" t="s">
        <v>138</v>
      </c>
      <c r="N133" s="57" t="s">
        <v>62</v>
      </c>
      <c r="O133" s="2">
        <v>1</v>
      </c>
      <c r="Y133" s="2">
        <v>1</v>
      </c>
      <c r="AF133" s="2">
        <v>1</v>
      </c>
      <c r="AM133" s="2">
        <v>1</v>
      </c>
    </row>
    <row r="134" spans="1:45" ht="18" customHeight="1" x14ac:dyDescent="0.7">
      <c r="A134" s="65" t="s">
        <v>345</v>
      </c>
      <c r="B134" s="1" t="s">
        <v>910</v>
      </c>
      <c r="M134" s="2" t="s">
        <v>833</v>
      </c>
      <c r="N134" s="57">
        <v>43710</v>
      </c>
      <c r="O134" s="2">
        <v>1</v>
      </c>
      <c r="Q134" s="2">
        <v>1</v>
      </c>
      <c r="AB134" s="2">
        <v>1</v>
      </c>
      <c r="AF134" s="2">
        <v>1</v>
      </c>
      <c r="AG134" s="2">
        <v>1</v>
      </c>
      <c r="AL134" s="2">
        <v>1</v>
      </c>
      <c r="AM134" s="2">
        <v>1</v>
      </c>
      <c r="AS134" s="2">
        <v>4</v>
      </c>
    </row>
    <row r="135" spans="1:45" ht="18" customHeight="1" x14ac:dyDescent="0.7">
      <c r="A135" s="65" t="s">
        <v>348</v>
      </c>
      <c r="B135" s="1" t="s">
        <v>911</v>
      </c>
      <c r="M135" s="2" t="s">
        <v>409</v>
      </c>
      <c r="N135" s="57">
        <v>44147</v>
      </c>
      <c r="O135" s="2">
        <v>1</v>
      </c>
      <c r="T135" s="2">
        <v>1</v>
      </c>
      <c r="AE135" s="2">
        <v>1</v>
      </c>
      <c r="AF135" s="2">
        <v>1</v>
      </c>
      <c r="AL135" s="2">
        <v>1</v>
      </c>
      <c r="AM135" s="2">
        <v>1</v>
      </c>
    </row>
    <row r="136" spans="1:45" ht="18" customHeight="1" x14ac:dyDescent="0.7">
      <c r="A136" s="65" t="s">
        <v>350</v>
      </c>
      <c r="B136" s="1" t="s">
        <v>912</v>
      </c>
      <c r="M136" s="2" t="s">
        <v>234</v>
      </c>
      <c r="N136" s="57">
        <v>43883</v>
      </c>
      <c r="O136" s="2">
        <v>1</v>
      </c>
      <c r="U136" s="2">
        <v>1</v>
      </c>
      <c r="Y136" s="2">
        <v>1</v>
      </c>
      <c r="AF136" s="2">
        <v>1</v>
      </c>
      <c r="AK136" s="2">
        <v>1</v>
      </c>
      <c r="AM136" s="2">
        <v>1</v>
      </c>
    </row>
    <row r="137" spans="1:45" ht="18" customHeight="1" x14ac:dyDescent="0.7">
      <c r="A137" s="65" t="s">
        <v>352</v>
      </c>
      <c r="B137" s="1" t="s">
        <v>913</v>
      </c>
      <c r="M137" s="2" t="s">
        <v>104</v>
      </c>
      <c r="N137" s="57">
        <v>43710</v>
      </c>
      <c r="O137" s="2">
        <v>1</v>
      </c>
      <c r="Q137" s="2">
        <v>1</v>
      </c>
      <c r="AB137" s="2">
        <v>1</v>
      </c>
      <c r="AF137" s="2">
        <v>1</v>
      </c>
      <c r="AG137" s="2">
        <v>1</v>
      </c>
      <c r="AL137" s="2">
        <v>1</v>
      </c>
      <c r="AM137" s="2">
        <v>1</v>
      </c>
      <c r="AS137" s="2">
        <v>4</v>
      </c>
    </row>
    <row r="138" spans="1:45" ht="18" customHeight="1" x14ac:dyDescent="0.7">
      <c r="A138" s="65" t="s">
        <v>354</v>
      </c>
      <c r="B138" s="1" t="s">
        <v>914</v>
      </c>
      <c r="M138" s="2" t="s">
        <v>107</v>
      </c>
      <c r="N138" s="57">
        <v>44370</v>
      </c>
      <c r="O138" s="2">
        <v>1</v>
      </c>
      <c r="S138" s="2">
        <v>1</v>
      </c>
      <c r="T138" s="2">
        <v>1</v>
      </c>
      <c r="AF138" s="2">
        <v>1</v>
      </c>
      <c r="AG138" s="2">
        <v>1</v>
      </c>
      <c r="AM138" s="2">
        <v>1</v>
      </c>
    </row>
    <row r="139" spans="1:45" ht="18" customHeight="1" x14ac:dyDescent="0.7">
      <c r="A139" s="65" t="s">
        <v>356</v>
      </c>
      <c r="B139" s="1" t="s">
        <v>915</v>
      </c>
      <c r="M139" s="2" t="s">
        <v>76</v>
      </c>
      <c r="N139" s="57">
        <v>43876</v>
      </c>
      <c r="O139" s="2">
        <v>1</v>
      </c>
      <c r="R139" s="2">
        <v>1</v>
      </c>
      <c r="T139" s="2">
        <v>1</v>
      </c>
      <c r="Y139" s="2">
        <v>1</v>
      </c>
      <c r="AD139" s="2">
        <v>1</v>
      </c>
      <c r="AE139" s="2">
        <v>1</v>
      </c>
      <c r="AH139" s="2">
        <v>1</v>
      </c>
      <c r="AJ139" s="2">
        <v>1</v>
      </c>
      <c r="AK139" s="2">
        <v>1</v>
      </c>
      <c r="AL139" s="2">
        <v>1</v>
      </c>
      <c r="AM139" s="2">
        <v>1</v>
      </c>
      <c r="AS139" s="2">
        <v>5</v>
      </c>
    </row>
    <row r="140" spans="1:45" ht="18" customHeight="1" x14ac:dyDescent="0.7">
      <c r="A140" s="65" t="s">
        <v>357</v>
      </c>
      <c r="B140" s="1" t="s">
        <v>916</v>
      </c>
      <c r="M140" s="2" t="s">
        <v>76</v>
      </c>
      <c r="N140" s="57" t="s">
        <v>62</v>
      </c>
      <c r="O140" s="2">
        <v>1</v>
      </c>
      <c r="Y140" s="2">
        <v>1</v>
      </c>
      <c r="AF140" s="2">
        <v>1</v>
      </c>
      <c r="AI140" s="2">
        <v>1</v>
      </c>
      <c r="AJ140" s="2">
        <v>1</v>
      </c>
      <c r="AM140" s="2">
        <v>1</v>
      </c>
    </row>
    <row r="141" spans="1:45" ht="18" customHeight="1" x14ac:dyDescent="0.7">
      <c r="A141" s="65" t="s">
        <v>359</v>
      </c>
      <c r="B141" s="1" t="s">
        <v>917</v>
      </c>
      <c r="M141" s="2" t="s">
        <v>179</v>
      </c>
      <c r="N141" s="57">
        <v>43852</v>
      </c>
      <c r="AF141" s="2">
        <v>1</v>
      </c>
      <c r="AL141" s="2">
        <v>1</v>
      </c>
      <c r="AM141" s="2">
        <v>1</v>
      </c>
      <c r="AS141" s="2">
        <v>3</v>
      </c>
    </row>
    <row r="142" spans="1:45" ht="18" customHeight="1" x14ac:dyDescent="0.7">
      <c r="A142" s="65" t="s">
        <v>361</v>
      </c>
      <c r="B142" s="1" t="s">
        <v>918</v>
      </c>
      <c r="M142" s="2" t="s">
        <v>73</v>
      </c>
      <c r="N142" s="57" t="s">
        <v>62</v>
      </c>
      <c r="O142" s="2" t="s">
        <v>62</v>
      </c>
    </row>
    <row r="143" spans="1:45" ht="18" customHeight="1" x14ac:dyDescent="0.7">
      <c r="A143" s="65" t="s">
        <v>363</v>
      </c>
      <c r="B143" s="1" t="s">
        <v>919</v>
      </c>
      <c r="M143" s="2" t="s">
        <v>528</v>
      </c>
      <c r="N143" s="57">
        <v>43937</v>
      </c>
      <c r="O143" s="2">
        <v>1</v>
      </c>
      <c r="Q143" s="2">
        <v>1</v>
      </c>
      <c r="AF143" s="2">
        <v>1</v>
      </c>
      <c r="AL143" s="2">
        <v>1</v>
      </c>
      <c r="AM143" s="2">
        <v>1</v>
      </c>
    </row>
    <row r="144" spans="1:45" ht="18" customHeight="1" x14ac:dyDescent="0.7">
      <c r="A144" s="65" t="s">
        <v>365</v>
      </c>
      <c r="B144" s="1" t="s">
        <v>920</v>
      </c>
      <c r="M144" s="2" t="s">
        <v>202</v>
      </c>
      <c r="N144" s="57">
        <v>43850</v>
      </c>
      <c r="U144" s="2">
        <v>1</v>
      </c>
      <c r="Y144" s="2">
        <v>1</v>
      </c>
      <c r="AF144" s="2">
        <v>1</v>
      </c>
      <c r="AL144" s="2">
        <v>1</v>
      </c>
      <c r="AM144" s="2">
        <v>1</v>
      </c>
      <c r="AS144" s="2">
        <v>1</v>
      </c>
    </row>
    <row r="145" spans="1:45" ht="18" customHeight="1" x14ac:dyDescent="0.7">
      <c r="A145" s="65" t="s">
        <v>367</v>
      </c>
      <c r="B145" s="1" t="s">
        <v>921</v>
      </c>
      <c r="M145" s="2" t="s">
        <v>162</v>
      </c>
      <c r="N145" s="57">
        <v>43766</v>
      </c>
      <c r="O145" s="2">
        <v>1</v>
      </c>
      <c r="AL145" s="2">
        <v>1</v>
      </c>
      <c r="AS145" s="2">
        <v>1</v>
      </c>
    </row>
    <row r="146" spans="1:45" ht="18" customHeight="1" x14ac:dyDescent="0.7">
      <c r="A146" s="65" t="s">
        <v>369</v>
      </c>
      <c r="B146" s="1" t="s">
        <v>922</v>
      </c>
      <c r="M146" s="2" t="s">
        <v>73</v>
      </c>
      <c r="N146" s="57">
        <v>43787</v>
      </c>
      <c r="O146" s="2">
        <v>1</v>
      </c>
      <c r="Q146" s="2">
        <v>1</v>
      </c>
      <c r="T146" s="2">
        <v>1</v>
      </c>
      <c r="Y146" s="2">
        <v>1</v>
      </c>
      <c r="AF146" s="2">
        <v>1</v>
      </c>
      <c r="AM146" s="2">
        <v>1</v>
      </c>
    </row>
    <row r="147" spans="1:45" ht="18" customHeight="1" x14ac:dyDescent="0.7">
      <c r="A147" s="65" t="s">
        <v>371</v>
      </c>
      <c r="B147" s="1" t="s">
        <v>923</v>
      </c>
      <c r="M147" s="2" t="s">
        <v>208</v>
      </c>
      <c r="N147" s="57" t="s">
        <v>62</v>
      </c>
      <c r="Y147" s="2">
        <v>1</v>
      </c>
      <c r="Z147" s="2">
        <v>1</v>
      </c>
      <c r="AJ147" s="2">
        <v>1</v>
      </c>
      <c r="AL147" s="2">
        <v>1</v>
      </c>
      <c r="AS147" s="2">
        <v>1</v>
      </c>
    </row>
    <row r="148" spans="1:45" ht="18" customHeight="1" x14ac:dyDescent="0.7">
      <c r="A148" s="65" t="s">
        <v>373</v>
      </c>
      <c r="B148" s="1" t="s">
        <v>924</v>
      </c>
      <c r="M148" s="2" t="s">
        <v>170</v>
      </c>
      <c r="N148" s="57" t="s">
        <v>62</v>
      </c>
      <c r="O148" s="2">
        <v>1</v>
      </c>
      <c r="Q148" s="2">
        <v>1</v>
      </c>
      <c r="V148" s="2">
        <v>1</v>
      </c>
      <c r="AE148" s="2">
        <v>1</v>
      </c>
      <c r="AF148" s="2">
        <v>1</v>
      </c>
      <c r="AK148" s="2">
        <v>1</v>
      </c>
    </row>
    <row r="149" spans="1:45" ht="18" customHeight="1" x14ac:dyDescent="0.7">
      <c r="A149" s="65" t="s">
        <v>375</v>
      </c>
      <c r="B149" s="1" t="s">
        <v>925</v>
      </c>
      <c r="M149" s="2" t="s">
        <v>76</v>
      </c>
      <c r="N149" s="57">
        <v>44083</v>
      </c>
      <c r="O149" s="2">
        <v>1</v>
      </c>
      <c r="AF149" s="2">
        <v>1</v>
      </c>
      <c r="AJ149" s="2">
        <v>1</v>
      </c>
      <c r="AL149" s="2">
        <v>1</v>
      </c>
    </row>
    <row r="150" spans="1:45" ht="18" customHeight="1" x14ac:dyDescent="0.7">
      <c r="A150" s="65" t="s">
        <v>377</v>
      </c>
      <c r="B150" s="1" t="s">
        <v>926</v>
      </c>
      <c r="M150" s="2" t="s">
        <v>162</v>
      </c>
      <c r="N150" s="57">
        <v>43831</v>
      </c>
      <c r="O150" s="2">
        <v>1</v>
      </c>
      <c r="Q150" s="2">
        <v>1</v>
      </c>
      <c r="Y150" s="2">
        <v>1</v>
      </c>
      <c r="AL150" s="2">
        <v>1</v>
      </c>
      <c r="AM150" s="2">
        <v>1</v>
      </c>
    </row>
    <row r="151" spans="1:45" ht="18" customHeight="1" x14ac:dyDescent="0.7">
      <c r="A151" s="65" t="s">
        <v>379</v>
      </c>
      <c r="B151" s="1" t="s">
        <v>927</v>
      </c>
      <c r="M151" s="2" t="s">
        <v>338</v>
      </c>
      <c r="N151" s="57">
        <v>43683</v>
      </c>
      <c r="O151" s="2">
        <v>1</v>
      </c>
      <c r="Z151" s="2">
        <v>1</v>
      </c>
      <c r="AC151" s="2">
        <v>1</v>
      </c>
      <c r="AK151" s="2">
        <v>1</v>
      </c>
      <c r="AL151" s="2">
        <v>1</v>
      </c>
      <c r="AM151" s="2">
        <v>1</v>
      </c>
    </row>
    <row r="152" spans="1:45" ht="18" customHeight="1" x14ac:dyDescent="0.7">
      <c r="A152" s="65" t="s">
        <v>381</v>
      </c>
      <c r="B152" s="1" t="s">
        <v>1835</v>
      </c>
      <c r="M152" s="2" t="s">
        <v>1836</v>
      </c>
      <c r="N152" s="57">
        <v>44203</v>
      </c>
      <c r="O152" s="2">
        <v>1</v>
      </c>
      <c r="Y152" s="2">
        <v>1</v>
      </c>
      <c r="AK152" s="2">
        <v>1</v>
      </c>
      <c r="AL152" s="2">
        <v>1</v>
      </c>
      <c r="AM152" s="2">
        <v>1</v>
      </c>
      <c r="AS152" s="2">
        <v>1</v>
      </c>
    </row>
    <row r="153" spans="1:45" ht="18" customHeight="1" x14ac:dyDescent="0.7">
      <c r="A153" s="65" t="s">
        <v>383</v>
      </c>
      <c r="B153" s="1" t="s">
        <v>928</v>
      </c>
      <c r="M153" s="2" t="s">
        <v>76</v>
      </c>
      <c r="N153" s="57">
        <v>44042</v>
      </c>
      <c r="O153" s="2">
        <v>1</v>
      </c>
      <c r="Q153" s="2">
        <v>1</v>
      </c>
      <c r="R153" s="2">
        <v>1</v>
      </c>
      <c r="W153" s="2">
        <v>1</v>
      </c>
      <c r="X153" s="2">
        <v>1</v>
      </c>
      <c r="AM153" s="2">
        <v>1</v>
      </c>
    </row>
    <row r="154" spans="1:45" ht="18" customHeight="1" x14ac:dyDescent="0.7">
      <c r="A154" s="65" t="s">
        <v>385</v>
      </c>
      <c r="B154" s="1" t="s">
        <v>929</v>
      </c>
      <c r="M154" s="2" t="s">
        <v>170</v>
      </c>
      <c r="N154" s="57">
        <v>43801</v>
      </c>
      <c r="O154" s="2">
        <v>1</v>
      </c>
      <c r="Q154" s="2">
        <v>1</v>
      </c>
      <c r="AB154" s="2">
        <v>1</v>
      </c>
      <c r="AF154" s="2">
        <v>1</v>
      </c>
      <c r="AK154" s="2">
        <v>1</v>
      </c>
      <c r="AM154" s="2">
        <v>1</v>
      </c>
    </row>
    <row r="155" spans="1:45" ht="18" customHeight="1" x14ac:dyDescent="0.7">
      <c r="A155" s="65" t="s">
        <v>387</v>
      </c>
      <c r="B155" s="1" t="s">
        <v>930</v>
      </c>
      <c r="M155" s="2" t="s">
        <v>208</v>
      </c>
      <c r="N155" s="57">
        <v>43798</v>
      </c>
      <c r="O155" s="2">
        <v>1</v>
      </c>
      <c r="AB155" s="2">
        <v>1</v>
      </c>
      <c r="AH155" s="2">
        <v>1</v>
      </c>
      <c r="AJ155" s="2">
        <v>1</v>
      </c>
      <c r="AL155" s="2">
        <v>1</v>
      </c>
      <c r="AM155" s="2">
        <v>1</v>
      </c>
    </row>
    <row r="156" spans="1:45" ht="18" customHeight="1" x14ac:dyDescent="0.7">
      <c r="A156" s="65" t="s">
        <v>389</v>
      </c>
      <c r="B156" s="1" t="s">
        <v>931</v>
      </c>
      <c r="M156" s="2" t="s">
        <v>104</v>
      </c>
      <c r="N156" s="57">
        <v>43847</v>
      </c>
      <c r="Q156" s="2">
        <v>1</v>
      </c>
      <c r="Y156" s="2">
        <v>1</v>
      </c>
      <c r="AK156" s="2">
        <v>1</v>
      </c>
      <c r="AM156" s="2">
        <v>1</v>
      </c>
      <c r="AS156" s="2">
        <v>1</v>
      </c>
    </row>
    <row r="157" spans="1:45" ht="18" customHeight="1" x14ac:dyDescent="0.7">
      <c r="A157" s="65" t="s">
        <v>391</v>
      </c>
      <c r="B157" s="1" t="s">
        <v>932</v>
      </c>
      <c r="M157" s="2" t="s">
        <v>73</v>
      </c>
      <c r="N157" s="57" t="s">
        <v>62</v>
      </c>
      <c r="O157" s="2">
        <v>1</v>
      </c>
      <c r="W157" s="2">
        <v>1</v>
      </c>
      <c r="Y157" s="2">
        <v>1</v>
      </c>
      <c r="AG157" s="2">
        <v>1</v>
      </c>
      <c r="AL157" s="2">
        <v>1</v>
      </c>
      <c r="AM157" s="2">
        <v>1</v>
      </c>
    </row>
    <row r="158" spans="1:45" ht="18" customHeight="1" x14ac:dyDescent="0.7">
      <c r="A158" s="65" t="s">
        <v>393</v>
      </c>
      <c r="B158" s="1" t="s">
        <v>933</v>
      </c>
      <c r="M158" s="2" t="s">
        <v>73</v>
      </c>
      <c r="N158" s="57" t="s">
        <v>62</v>
      </c>
      <c r="O158" s="2">
        <v>1</v>
      </c>
      <c r="W158" s="2">
        <v>1</v>
      </c>
      <c r="Y158" s="2">
        <v>1</v>
      </c>
      <c r="AG158" s="2">
        <v>1</v>
      </c>
      <c r="AL158" s="2">
        <v>1</v>
      </c>
      <c r="AM158" s="2">
        <v>1</v>
      </c>
    </row>
    <row r="159" spans="1:45" ht="18" customHeight="1" x14ac:dyDescent="0.7">
      <c r="A159" s="65" t="s">
        <v>395</v>
      </c>
      <c r="B159" s="1" t="s">
        <v>934</v>
      </c>
      <c r="M159" s="2" t="s">
        <v>73</v>
      </c>
      <c r="N159" s="57">
        <v>44043</v>
      </c>
      <c r="O159" s="2">
        <v>1</v>
      </c>
      <c r="W159" s="2">
        <v>1</v>
      </c>
      <c r="Y159" s="2">
        <v>1</v>
      </c>
      <c r="AG159" s="2">
        <v>1</v>
      </c>
      <c r="AL159" s="2">
        <v>1</v>
      </c>
      <c r="AM159" s="2">
        <v>1</v>
      </c>
    </row>
    <row r="160" spans="1:45" ht="18" customHeight="1" x14ac:dyDescent="0.7">
      <c r="A160" s="65" t="s">
        <v>397</v>
      </c>
      <c r="B160" s="1" t="s">
        <v>935</v>
      </c>
      <c r="M160" s="2" t="s">
        <v>241</v>
      </c>
      <c r="N160" s="57">
        <v>43735</v>
      </c>
      <c r="O160" s="2">
        <v>1</v>
      </c>
      <c r="Q160" s="2">
        <v>1</v>
      </c>
      <c r="Y160" s="2">
        <v>1</v>
      </c>
      <c r="AF160" s="2">
        <v>1</v>
      </c>
      <c r="AG160" s="2">
        <v>1</v>
      </c>
      <c r="AJ160" s="2">
        <v>1</v>
      </c>
      <c r="AL160" s="2">
        <v>1</v>
      </c>
      <c r="AM160" s="2">
        <v>1</v>
      </c>
      <c r="AP160" s="2">
        <v>1</v>
      </c>
      <c r="AS160" s="2">
        <v>3</v>
      </c>
    </row>
    <row r="161" spans="1:45" ht="18" customHeight="1" x14ac:dyDescent="0.7">
      <c r="A161" s="65" t="s">
        <v>399</v>
      </c>
      <c r="B161" s="1" t="s">
        <v>936</v>
      </c>
      <c r="M161" s="2" t="s">
        <v>73</v>
      </c>
      <c r="N161" s="57">
        <v>43710</v>
      </c>
      <c r="O161" s="2">
        <v>1</v>
      </c>
      <c r="Q161" s="2">
        <v>1</v>
      </c>
      <c r="AB161" s="2">
        <v>1</v>
      </c>
      <c r="AF161" s="2">
        <v>1</v>
      </c>
      <c r="AG161" s="2">
        <v>1</v>
      </c>
      <c r="AL161" s="2">
        <v>1</v>
      </c>
      <c r="AM161" s="2">
        <v>1</v>
      </c>
      <c r="AS161" s="2">
        <v>4</v>
      </c>
    </row>
    <row r="162" spans="1:45" ht="18" customHeight="1" x14ac:dyDescent="0.7">
      <c r="A162" s="65" t="s">
        <v>401</v>
      </c>
      <c r="B162" s="1" t="s">
        <v>937</v>
      </c>
      <c r="M162" s="2" t="s">
        <v>938</v>
      </c>
      <c r="N162" s="57">
        <v>43668</v>
      </c>
      <c r="O162" s="2">
        <v>1</v>
      </c>
      <c r="R162" s="2">
        <v>1</v>
      </c>
      <c r="AF162" s="2">
        <v>1</v>
      </c>
      <c r="AL162" s="2">
        <v>1</v>
      </c>
      <c r="AM162" s="2">
        <v>1</v>
      </c>
      <c r="AS162" s="2">
        <v>1</v>
      </c>
    </row>
    <row r="163" spans="1:45" ht="18" customHeight="1" x14ac:dyDescent="0.7">
      <c r="A163" s="65" t="s">
        <v>403</v>
      </c>
      <c r="B163" s="1" t="s">
        <v>939</v>
      </c>
      <c r="M163" s="2" t="s">
        <v>241</v>
      </c>
      <c r="N163" s="57" t="s">
        <v>62</v>
      </c>
      <c r="O163" s="2">
        <v>1</v>
      </c>
      <c r="AB163" s="2">
        <v>1</v>
      </c>
      <c r="AF163" s="2">
        <v>1</v>
      </c>
      <c r="AG163" s="2">
        <v>1</v>
      </c>
      <c r="AJ163" s="2">
        <v>1</v>
      </c>
      <c r="AL163" s="2">
        <v>1</v>
      </c>
    </row>
    <row r="164" spans="1:45" ht="18" customHeight="1" x14ac:dyDescent="0.7">
      <c r="A164" s="65" t="s">
        <v>405</v>
      </c>
      <c r="B164" s="1" t="s">
        <v>940</v>
      </c>
      <c r="M164" s="2" t="s">
        <v>73</v>
      </c>
      <c r="N164" s="57">
        <v>43710</v>
      </c>
      <c r="O164" s="2">
        <v>1</v>
      </c>
      <c r="Q164" s="2">
        <v>1</v>
      </c>
      <c r="AB164" s="2">
        <v>1</v>
      </c>
      <c r="AF164" s="2">
        <v>1</v>
      </c>
      <c r="AG164" s="2">
        <v>1</v>
      </c>
      <c r="AL164" s="2">
        <v>1</v>
      </c>
      <c r="AM164" s="2">
        <v>1</v>
      </c>
      <c r="AS164" s="2">
        <v>4</v>
      </c>
    </row>
    <row r="165" spans="1:45" ht="18" customHeight="1" x14ac:dyDescent="0.7">
      <c r="A165" s="65" t="s">
        <v>407</v>
      </c>
      <c r="B165" s="1" t="s">
        <v>941</v>
      </c>
      <c r="M165" s="2" t="s">
        <v>107</v>
      </c>
      <c r="N165" s="57" t="s">
        <v>62</v>
      </c>
      <c r="X165" s="2">
        <v>1</v>
      </c>
      <c r="AB165" s="2">
        <v>1</v>
      </c>
      <c r="AE165" s="2">
        <v>1</v>
      </c>
      <c r="AG165" s="2">
        <v>1</v>
      </c>
      <c r="AL165" s="2">
        <v>1</v>
      </c>
      <c r="AM165" s="2">
        <v>1</v>
      </c>
    </row>
    <row r="166" spans="1:45" ht="18" customHeight="1" x14ac:dyDescent="0.7">
      <c r="A166" s="65" t="s">
        <v>410</v>
      </c>
      <c r="B166" s="1" t="s">
        <v>1837</v>
      </c>
      <c r="M166" s="2" t="s">
        <v>1838</v>
      </c>
      <c r="N166" s="57" t="s">
        <v>1829</v>
      </c>
      <c r="P166" s="2">
        <v>1</v>
      </c>
      <c r="Q166" s="2">
        <v>1</v>
      </c>
      <c r="Y166" s="2">
        <v>1</v>
      </c>
      <c r="AL166" s="2">
        <v>1</v>
      </c>
      <c r="AM166" s="2">
        <v>1</v>
      </c>
      <c r="AS166" s="2">
        <v>1</v>
      </c>
    </row>
    <row r="167" spans="1:45" ht="18" customHeight="1" x14ac:dyDescent="0.7">
      <c r="A167" s="65" t="s">
        <v>412</v>
      </c>
      <c r="B167" s="1" t="s">
        <v>942</v>
      </c>
      <c r="M167" s="2" t="s">
        <v>205</v>
      </c>
      <c r="N167" s="57" t="s">
        <v>62</v>
      </c>
      <c r="O167" s="2" t="s">
        <v>62</v>
      </c>
    </row>
    <row r="168" spans="1:45" ht="18" customHeight="1" x14ac:dyDescent="0.7">
      <c r="A168" s="65" t="s">
        <v>414</v>
      </c>
      <c r="B168" s="1" t="s">
        <v>943</v>
      </c>
      <c r="M168" s="2" t="s">
        <v>856</v>
      </c>
      <c r="N168" s="57" t="s">
        <v>62</v>
      </c>
      <c r="O168" s="2">
        <v>1</v>
      </c>
      <c r="Q168" s="2">
        <v>1</v>
      </c>
      <c r="AF168" s="2">
        <v>1</v>
      </c>
      <c r="AG168" s="2">
        <v>1</v>
      </c>
      <c r="AH168" s="2">
        <v>1</v>
      </c>
      <c r="AS168" s="2">
        <v>1</v>
      </c>
    </row>
    <row r="169" spans="1:45" ht="18" customHeight="1" x14ac:dyDescent="0.7">
      <c r="A169" s="65" t="s">
        <v>416</v>
      </c>
      <c r="B169" s="1" t="s">
        <v>944</v>
      </c>
      <c r="M169" s="2" t="s">
        <v>107</v>
      </c>
      <c r="N169" s="57">
        <v>43710</v>
      </c>
      <c r="O169" s="2">
        <v>1</v>
      </c>
      <c r="Q169" s="2">
        <v>1</v>
      </c>
      <c r="AB169" s="2">
        <v>1</v>
      </c>
      <c r="AF169" s="2">
        <v>1</v>
      </c>
      <c r="AG169" s="2">
        <v>1</v>
      </c>
      <c r="AL169" s="2">
        <v>1</v>
      </c>
      <c r="AM169" s="2">
        <v>1</v>
      </c>
      <c r="AS169" s="2">
        <v>5</v>
      </c>
    </row>
    <row r="170" spans="1:45" ht="18" customHeight="1" x14ac:dyDescent="0.7">
      <c r="A170" s="65" t="s">
        <v>418</v>
      </c>
      <c r="B170" s="1" t="s">
        <v>945</v>
      </c>
      <c r="M170" s="2" t="s">
        <v>73</v>
      </c>
      <c r="N170" s="57">
        <v>43710</v>
      </c>
      <c r="O170" s="2">
        <v>1</v>
      </c>
      <c r="Q170" s="2">
        <v>1</v>
      </c>
      <c r="AB170" s="2">
        <v>1</v>
      </c>
      <c r="AF170" s="2">
        <v>1</v>
      </c>
      <c r="AG170" s="2">
        <v>1</v>
      </c>
      <c r="AL170" s="2">
        <v>1</v>
      </c>
      <c r="AM170" s="2">
        <v>1</v>
      </c>
      <c r="AS170" s="2">
        <v>2</v>
      </c>
    </row>
    <row r="171" spans="1:45" ht="18" customHeight="1" x14ac:dyDescent="0.7">
      <c r="A171" s="65" t="s">
        <v>420</v>
      </c>
      <c r="B171" s="1" t="s">
        <v>946</v>
      </c>
      <c r="M171" s="2" t="s">
        <v>856</v>
      </c>
      <c r="N171" s="57">
        <v>43710</v>
      </c>
      <c r="O171" s="2">
        <v>1</v>
      </c>
      <c r="Q171" s="2">
        <v>1</v>
      </c>
      <c r="AB171" s="2">
        <v>1</v>
      </c>
      <c r="AF171" s="2">
        <v>1</v>
      </c>
      <c r="AG171" s="2">
        <v>1</v>
      </c>
      <c r="AL171" s="2">
        <v>1</v>
      </c>
      <c r="AM171" s="2">
        <v>1</v>
      </c>
      <c r="AS171" s="2">
        <v>4</v>
      </c>
    </row>
    <row r="172" spans="1:45" ht="18" customHeight="1" x14ac:dyDescent="0.7">
      <c r="A172" s="65" t="s">
        <v>422</v>
      </c>
      <c r="B172" s="1" t="s">
        <v>947</v>
      </c>
      <c r="M172" s="2" t="s">
        <v>528</v>
      </c>
      <c r="N172" s="57" t="s">
        <v>62</v>
      </c>
      <c r="Q172" s="2">
        <v>1</v>
      </c>
      <c r="Y172" s="2">
        <v>1</v>
      </c>
      <c r="AI172" s="2">
        <v>1</v>
      </c>
      <c r="AJ172" s="2">
        <v>1</v>
      </c>
      <c r="AL172" s="2">
        <v>1</v>
      </c>
      <c r="AM172" s="2">
        <v>1</v>
      </c>
    </row>
    <row r="173" spans="1:45" ht="18" customHeight="1" x14ac:dyDescent="0.7">
      <c r="A173" s="65" t="s">
        <v>424</v>
      </c>
      <c r="B173" s="1" t="s">
        <v>948</v>
      </c>
      <c r="M173" s="2" t="s">
        <v>170</v>
      </c>
      <c r="N173" s="57" t="s">
        <v>62</v>
      </c>
      <c r="O173" s="2">
        <v>1</v>
      </c>
      <c r="Y173" s="2">
        <v>1</v>
      </c>
      <c r="AF173" s="2">
        <v>1</v>
      </c>
      <c r="AG173" s="2">
        <v>1</v>
      </c>
      <c r="AJ173" s="2">
        <v>1</v>
      </c>
      <c r="AM173" s="2">
        <v>1</v>
      </c>
    </row>
    <row r="174" spans="1:45" ht="18" customHeight="1" x14ac:dyDescent="0.7">
      <c r="A174" s="65" t="s">
        <v>426</v>
      </c>
      <c r="B174" s="1" t="s">
        <v>949</v>
      </c>
      <c r="M174" s="2" t="s">
        <v>555</v>
      </c>
      <c r="N174" s="57" t="s">
        <v>62</v>
      </c>
      <c r="Q174" s="2">
        <v>1</v>
      </c>
      <c r="U174" s="2">
        <v>1</v>
      </c>
      <c r="Y174" s="2">
        <v>1</v>
      </c>
      <c r="AF174" s="2">
        <v>1</v>
      </c>
      <c r="AH174" s="2">
        <v>1</v>
      </c>
    </row>
    <row r="175" spans="1:45" ht="18" customHeight="1" x14ac:dyDescent="0.7">
      <c r="A175" s="65" t="s">
        <v>428</v>
      </c>
      <c r="B175" s="1" t="s">
        <v>950</v>
      </c>
      <c r="M175" s="2" t="s">
        <v>76</v>
      </c>
      <c r="N175" s="57">
        <v>43916</v>
      </c>
      <c r="O175" s="2" t="s">
        <v>62</v>
      </c>
    </row>
    <row r="176" spans="1:45" ht="18" customHeight="1" x14ac:dyDescent="0.7">
      <c r="A176" s="65" t="s">
        <v>430</v>
      </c>
      <c r="B176" s="1" t="s">
        <v>951</v>
      </c>
      <c r="M176" s="2" t="s">
        <v>73</v>
      </c>
      <c r="N176" s="57">
        <v>43710</v>
      </c>
      <c r="O176" s="2">
        <v>1</v>
      </c>
      <c r="Q176" s="2">
        <v>1</v>
      </c>
      <c r="AB176" s="2">
        <v>1</v>
      </c>
      <c r="AF176" s="2">
        <v>1</v>
      </c>
      <c r="AG176" s="2">
        <v>1</v>
      </c>
      <c r="AL176" s="2">
        <v>1</v>
      </c>
      <c r="AM176" s="2">
        <v>1</v>
      </c>
      <c r="AS176" s="2">
        <v>2</v>
      </c>
    </row>
    <row r="177" spans="1:45" ht="18" customHeight="1" x14ac:dyDescent="0.7">
      <c r="A177" s="65" t="s">
        <v>432</v>
      </c>
      <c r="B177" s="1" t="s">
        <v>952</v>
      </c>
      <c r="M177" s="2" t="s">
        <v>73</v>
      </c>
      <c r="N177" s="57">
        <v>44011</v>
      </c>
      <c r="O177" s="2">
        <v>1</v>
      </c>
      <c r="X177" s="2">
        <v>1</v>
      </c>
      <c r="AF177" s="2">
        <v>1</v>
      </c>
      <c r="AJ177" s="2">
        <v>1</v>
      </c>
      <c r="AL177" s="2">
        <v>1</v>
      </c>
      <c r="AM177" s="2">
        <v>1</v>
      </c>
      <c r="AS177" s="2">
        <v>1</v>
      </c>
    </row>
    <row r="178" spans="1:45" ht="18" customHeight="1" x14ac:dyDescent="0.7">
      <c r="A178" s="65" t="s">
        <v>434</v>
      </c>
      <c r="B178" s="1" t="s">
        <v>953</v>
      </c>
      <c r="M178" s="2" t="s">
        <v>257</v>
      </c>
      <c r="N178" s="57">
        <v>43798</v>
      </c>
      <c r="O178" s="2">
        <v>1</v>
      </c>
      <c r="AB178" s="2">
        <v>1</v>
      </c>
      <c r="AH178" s="2">
        <v>1</v>
      </c>
      <c r="AJ178" s="2">
        <v>1</v>
      </c>
      <c r="AL178" s="2">
        <v>1</v>
      </c>
      <c r="AM178" s="2">
        <v>1</v>
      </c>
    </row>
    <row r="179" spans="1:45" ht="18" customHeight="1" x14ac:dyDescent="0.7">
      <c r="A179" s="65" t="s">
        <v>436</v>
      </c>
      <c r="B179" s="1" t="s">
        <v>954</v>
      </c>
      <c r="M179" s="2" t="s">
        <v>87</v>
      </c>
      <c r="N179" s="57">
        <v>43616</v>
      </c>
      <c r="O179" s="2">
        <v>1</v>
      </c>
      <c r="Q179" s="2">
        <v>1</v>
      </c>
      <c r="AB179" s="2">
        <v>1</v>
      </c>
      <c r="AF179" s="2">
        <v>1</v>
      </c>
      <c r="AG179" s="2">
        <v>1</v>
      </c>
      <c r="AI179" s="2">
        <v>1</v>
      </c>
      <c r="AJ179" s="2">
        <v>1</v>
      </c>
      <c r="AL179" s="2">
        <v>1</v>
      </c>
      <c r="AM179" s="2">
        <v>1</v>
      </c>
    </row>
    <row r="180" spans="1:45" ht="18" customHeight="1" x14ac:dyDescent="0.7">
      <c r="A180" s="65" t="s">
        <v>438</v>
      </c>
      <c r="B180" s="1" t="s">
        <v>2162</v>
      </c>
      <c r="H180" s="74">
        <v>44389</v>
      </c>
      <c r="I180" s="74"/>
      <c r="J180" s="74"/>
      <c r="K180" s="74"/>
      <c r="L180" s="74"/>
      <c r="M180" s="2" t="s">
        <v>257</v>
      </c>
      <c r="N180" s="57">
        <v>43710</v>
      </c>
      <c r="O180" s="2">
        <v>1</v>
      </c>
      <c r="Q180" s="2">
        <v>1</v>
      </c>
      <c r="AB180" s="2">
        <v>1</v>
      </c>
      <c r="AF180" s="2">
        <v>1</v>
      </c>
      <c r="AG180" s="2">
        <v>1</v>
      </c>
      <c r="AL180" s="2">
        <v>1</v>
      </c>
      <c r="AM180" s="2">
        <v>1</v>
      </c>
      <c r="AS180" s="2">
        <v>4</v>
      </c>
    </row>
    <row r="181" spans="1:45" ht="18" customHeight="1" x14ac:dyDescent="0.7">
      <c r="A181" s="65" t="s">
        <v>440</v>
      </c>
      <c r="B181" s="1" t="s">
        <v>2041</v>
      </c>
      <c r="F181" s="2" t="s">
        <v>2039</v>
      </c>
      <c r="M181" s="2" t="s">
        <v>2042</v>
      </c>
      <c r="N181" s="57" t="s">
        <v>2043</v>
      </c>
      <c r="O181" s="2" t="s">
        <v>2043</v>
      </c>
    </row>
    <row r="182" spans="1:45" ht="18" customHeight="1" x14ac:dyDescent="0.7">
      <c r="A182" s="65" t="s">
        <v>442</v>
      </c>
      <c r="B182" s="1" t="s">
        <v>2003</v>
      </c>
      <c r="E182" s="2" t="s">
        <v>1995</v>
      </c>
      <c r="M182" s="2" t="s">
        <v>2002</v>
      </c>
      <c r="N182" s="57">
        <v>44287</v>
      </c>
      <c r="O182" s="2">
        <v>1</v>
      </c>
      <c r="Q182" s="2">
        <v>1</v>
      </c>
      <c r="AF182" s="2">
        <v>1</v>
      </c>
      <c r="AJ182" s="2">
        <v>1</v>
      </c>
      <c r="AL182" s="2">
        <v>1</v>
      </c>
      <c r="AS182" s="2">
        <v>1</v>
      </c>
    </row>
    <row r="183" spans="1:45" ht="18" customHeight="1" x14ac:dyDescent="0.7">
      <c r="A183" s="65" t="s">
        <v>444</v>
      </c>
      <c r="B183" s="1" t="s">
        <v>2224</v>
      </c>
      <c r="J183" s="2" t="s">
        <v>2215</v>
      </c>
      <c r="M183" s="2" t="s">
        <v>2225</v>
      </c>
      <c r="N183" s="57" t="s">
        <v>2221</v>
      </c>
      <c r="O183" s="2">
        <v>1</v>
      </c>
      <c r="Y183" s="2">
        <v>1</v>
      </c>
      <c r="AF183" s="2">
        <v>1</v>
      </c>
      <c r="AJ183" s="2">
        <v>1</v>
      </c>
      <c r="AL183" s="2">
        <v>1</v>
      </c>
      <c r="AM183" s="2">
        <v>1</v>
      </c>
    </row>
    <row r="184" spans="1:45" ht="18" customHeight="1" x14ac:dyDescent="0.7">
      <c r="A184" s="65" t="s">
        <v>446</v>
      </c>
      <c r="B184" s="1" t="s">
        <v>955</v>
      </c>
      <c r="M184" s="2" t="s">
        <v>251</v>
      </c>
      <c r="N184" s="57">
        <v>43720</v>
      </c>
      <c r="O184" s="2">
        <v>1</v>
      </c>
      <c r="P184" s="2">
        <v>1</v>
      </c>
      <c r="V184" s="2">
        <v>1</v>
      </c>
      <c r="Z184" s="2">
        <v>1</v>
      </c>
      <c r="AO184" s="2">
        <v>1</v>
      </c>
      <c r="AS184" s="2">
        <v>1</v>
      </c>
    </row>
    <row r="185" spans="1:45" ht="18" customHeight="1" x14ac:dyDescent="0.7">
      <c r="A185" s="65" t="s">
        <v>448</v>
      </c>
      <c r="B185" s="1" t="s">
        <v>1839</v>
      </c>
      <c r="M185" s="2" t="s">
        <v>1840</v>
      </c>
      <c r="N185" s="57">
        <v>44230</v>
      </c>
      <c r="O185" s="2" t="s">
        <v>1829</v>
      </c>
    </row>
    <row r="186" spans="1:45" ht="18" customHeight="1" x14ac:dyDescent="0.7">
      <c r="A186" s="65" t="s">
        <v>450</v>
      </c>
      <c r="B186" s="1" t="s">
        <v>956</v>
      </c>
      <c r="M186" s="2" t="s">
        <v>234</v>
      </c>
      <c r="N186" s="57">
        <v>43850</v>
      </c>
      <c r="O186" s="2" t="s">
        <v>62</v>
      </c>
    </row>
    <row r="187" spans="1:45" ht="18" customHeight="1" x14ac:dyDescent="0.7">
      <c r="A187" s="65" t="s">
        <v>452</v>
      </c>
      <c r="B187" s="1" t="s">
        <v>957</v>
      </c>
      <c r="M187" s="2" t="s">
        <v>528</v>
      </c>
      <c r="N187" s="57">
        <v>43728</v>
      </c>
      <c r="O187" s="2">
        <v>1</v>
      </c>
      <c r="AA187" s="2">
        <v>1</v>
      </c>
      <c r="AF187" s="2">
        <v>1</v>
      </c>
      <c r="AI187" s="2">
        <v>1</v>
      </c>
      <c r="AS187" s="2">
        <v>1</v>
      </c>
    </row>
    <row r="188" spans="1:45" ht="18" customHeight="1" x14ac:dyDescent="0.7">
      <c r="A188" s="65" t="s">
        <v>454</v>
      </c>
      <c r="B188" s="1" t="s">
        <v>2044</v>
      </c>
      <c r="F188" s="2" t="s">
        <v>2039</v>
      </c>
      <c r="M188" s="2" t="s">
        <v>1858</v>
      </c>
      <c r="N188" s="57" t="s">
        <v>2043</v>
      </c>
      <c r="O188" s="2">
        <v>1</v>
      </c>
      <c r="Q188" s="2">
        <v>1</v>
      </c>
      <c r="R188" s="2">
        <v>1</v>
      </c>
      <c r="AF188" s="2">
        <v>1</v>
      </c>
      <c r="AL188" s="2">
        <v>1</v>
      </c>
      <c r="AM188" s="2">
        <v>1</v>
      </c>
    </row>
    <row r="189" spans="1:45" ht="18" customHeight="1" x14ac:dyDescent="0.7">
      <c r="A189" s="65" t="s">
        <v>456</v>
      </c>
      <c r="B189" s="1" t="s">
        <v>958</v>
      </c>
      <c r="M189" s="2" t="s">
        <v>73</v>
      </c>
      <c r="N189" s="57">
        <v>43732</v>
      </c>
      <c r="O189" s="2">
        <v>1</v>
      </c>
      <c r="Q189" s="2">
        <v>1</v>
      </c>
      <c r="X189" s="2">
        <v>1</v>
      </c>
      <c r="AA189" s="2">
        <v>1</v>
      </c>
      <c r="AB189" s="2">
        <v>1</v>
      </c>
      <c r="AF189" s="2">
        <v>1</v>
      </c>
      <c r="AL189" s="2">
        <v>1</v>
      </c>
      <c r="AS189" s="2">
        <v>1</v>
      </c>
    </row>
    <row r="190" spans="1:45" ht="18" customHeight="1" x14ac:dyDescent="0.7">
      <c r="A190" s="65" t="s">
        <v>458</v>
      </c>
      <c r="B190" s="1" t="s">
        <v>1841</v>
      </c>
      <c r="M190" s="2" t="s">
        <v>1838</v>
      </c>
      <c r="N190" s="57">
        <v>44203</v>
      </c>
      <c r="O190" s="2">
        <v>1</v>
      </c>
      <c r="AF190" s="2">
        <v>1</v>
      </c>
      <c r="AJ190" s="2">
        <v>1</v>
      </c>
      <c r="AL190" s="2">
        <v>1</v>
      </c>
      <c r="AM190" s="2">
        <v>1</v>
      </c>
      <c r="AS190" s="2">
        <v>1</v>
      </c>
    </row>
    <row r="191" spans="1:45" ht="18" customHeight="1" x14ac:dyDescent="0.7">
      <c r="A191" s="65" t="s">
        <v>460</v>
      </c>
      <c r="B191" s="1" t="s">
        <v>959</v>
      </c>
      <c r="M191" s="2" t="s">
        <v>595</v>
      </c>
      <c r="N191" s="57">
        <v>43710</v>
      </c>
      <c r="O191" s="2">
        <v>1</v>
      </c>
      <c r="Q191" s="2">
        <v>1</v>
      </c>
      <c r="AB191" s="2">
        <v>1</v>
      </c>
      <c r="AF191" s="2">
        <v>1</v>
      </c>
      <c r="AG191" s="2">
        <v>1</v>
      </c>
      <c r="AL191" s="2">
        <v>1</v>
      </c>
      <c r="AM191" s="2">
        <v>1</v>
      </c>
      <c r="AS191" s="2">
        <v>4</v>
      </c>
    </row>
    <row r="192" spans="1:45" ht="18" customHeight="1" x14ac:dyDescent="0.7">
      <c r="A192" s="65" t="s">
        <v>462</v>
      </c>
      <c r="B192" s="1" t="s">
        <v>960</v>
      </c>
      <c r="M192" s="2" t="s">
        <v>76</v>
      </c>
      <c r="N192" s="57" t="s">
        <v>62</v>
      </c>
      <c r="O192" s="2">
        <v>1</v>
      </c>
      <c r="Q192" s="2">
        <v>1</v>
      </c>
      <c r="Y192" s="2">
        <v>1</v>
      </c>
      <c r="AL192" s="2">
        <v>1</v>
      </c>
      <c r="AM192" s="2">
        <v>1</v>
      </c>
    </row>
    <row r="193" spans="1:45" ht="18" customHeight="1" x14ac:dyDescent="0.7">
      <c r="A193" s="65" t="s">
        <v>464</v>
      </c>
      <c r="B193" s="1" t="s">
        <v>961</v>
      </c>
      <c r="M193" s="2" t="s">
        <v>528</v>
      </c>
      <c r="N193" s="57">
        <v>43721</v>
      </c>
      <c r="O193" s="2">
        <v>1</v>
      </c>
      <c r="Q193" s="2">
        <v>1</v>
      </c>
      <c r="AF193" s="2">
        <v>1</v>
      </c>
      <c r="AG193" s="2">
        <v>1</v>
      </c>
      <c r="AL193" s="2">
        <v>1</v>
      </c>
      <c r="AM193" s="2">
        <v>1</v>
      </c>
    </row>
    <row r="194" spans="1:45" ht="18" customHeight="1" x14ac:dyDescent="0.7">
      <c r="A194" s="65" t="s">
        <v>467</v>
      </c>
      <c r="B194" s="1" t="s">
        <v>2004</v>
      </c>
      <c r="E194" s="2" t="s">
        <v>1995</v>
      </c>
      <c r="M194" s="2" t="s">
        <v>2005</v>
      </c>
      <c r="N194" s="57" t="s">
        <v>1998</v>
      </c>
      <c r="O194" s="2">
        <v>1</v>
      </c>
      <c r="Q194" s="2">
        <v>1</v>
      </c>
      <c r="AB194" s="2">
        <v>1</v>
      </c>
      <c r="AF194" s="2">
        <v>1</v>
      </c>
      <c r="AK194" s="2">
        <v>1</v>
      </c>
      <c r="AL194" s="2">
        <v>1</v>
      </c>
      <c r="AM194" s="2">
        <v>1</v>
      </c>
      <c r="AS194" s="2">
        <v>1</v>
      </c>
    </row>
    <row r="195" spans="1:45" ht="18" customHeight="1" x14ac:dyDescent="0.7">
      <c r="A195" s="65" t="s">
        <v>469</v>
      </c>
      <c r="B195" s="1" t="s">
        <v>1842</v>
      </c>
      <c r="M195" s="2" t="s">
        <v>1843</v>
      </c>
      <c r="N195" s="57">
        <v>44226</v>
      </c>
      <c r="O195" s="2">
        <v>1</v>
      </c>
      <c r="AF195" s="2">
        <v>1</v>
      </c>
      <c r="AL195" s="2">
        <v>1</v>
      </c>
      <c r="AM195" s="2">
        <v>1</v>
      </c>
      <c r="AS195" s="2">
        <v>2</v>
      </c>
    </row>
    <row r="196" spans="1:45" ht="18" customHeight="1" x14ac:dyDescent="0.7">
      <c r="A196" s="65" t="s">
        <v>471</v>
      </c>
      <c r="B196" s="1" t="s">
        <v>962</v>
      </c>
      <c r="M196" s="2" t="s">
        <v>208</v>
      </c>
      <c r="N196" s="57">
        <v>44112</v>
      </c>
      <c r="Q196" s="2">
        <v>1</v>
      </c>
      <c r="W196" s="2">
        <v>1</v>
      </c>
      <c r="Y196" s="2">
        <v>1</v>
      </c>
      <c r="AL196" s="2">
        <v>1</v>
      </c>
      <c r="AM196" s="2">
        <v>1</v>
      </c>
      <c r="AS196" s="2">
        <v>1</v>
      </c>
    </row>
    <row r="197" spans="1:45" ht="18" customHeight="1" x14ac:dyDescent="0.7">
      <c r="A197" s="65" t="s">
        <v>473</v>
      </c>
      <c r="B197" s="1" t="s">
        <v>963</v>
      </c>
      <c r="M197" s="2" t="s">
        <v>87</v>
      </c>
      <c r="N197" s="2" t="s">
        <v>62</v>
      </c>
      <c r="O197" s="2">
        <v>1</v>
      </c>
      <c r="S197" s="2">
        <v>1</v>
      </c>
      <c r="AL197" s="2">
        <v>1</v>
      </c>
      <c r="AM197" s="2">
        <v>1</v>
      </c>
      <c r="AS197" s="2">
        <v>1</v>
      </c>
    </row>
    <row r="198" spans="1:45" ht="18" customHeight="1" x14ac:dyDescent="0.7">
      <c r="A198" s="65" t="s">
        <v>475</v>
      </c>
      <c r="B198" s="1" t="s">
        <v>964</v>
      </c>
      <c r="M198" s="2" t="s">
        <v>87</v>
      </c>
      <c r="N198" s="57" t="s">
        <v>62</v>
      </c>
      <c r="O198" s="2">
        <v>1</v>
      </c>
      <c r="AB198" s="2">
        <v>1</v>
      </c>
      <c r="AM198" s="2">
        <v>1</v>
      </c>
      <c r="AS198" s="2">
        <v>1</v>
      </c>
    </row>
    <row r="199" spans="1:45" ht="18" customHeight="1" x14ac:dyDescent="0.7">
      <c r="A199" s="65" t="s">
        <v>477</v>
      </c>
      <c r="B199" s="1" t="s">
        <v>965</v>
      </c>
      <c r="M199" s="2" t="s">
        <v>87</v>
      </c>
      <c r="N199" s="57" t="s">
        <v>62</v>
      </c>
      <c r="O199" s="2">
        <v>1</v>
      </c>
      <c r="S199" s="2">
        <v>1</v>
      </c>
      <c r="AL199" s="2">
        <v>1</v>
      </c>
      <c r="AM199" s="2">
        <v>1</v>
      </c>
      <c r="AS199" s="2">
        <v>1</v>
      </c>
    </row>
    <row r="200" spans="1:45" ht="18" customHeight="1" x14ac:dyDescent="0.7">
      <c r="A200" s="65" t="s">
        <v>479</v>
      </c>
      <c r="B200" s="1" t="s">
        <v>966</v>
      </c>
      <c r="M200" s="2" t="s">
        <v>138</v>
      </c>
      <c r="N200" s="57">
        <v>44118</v>
      </c>
      <c r="O200" s="2">
        <v>1</v>
      </c>
      <c r="Q200" s="2">
        <v>1</v>
      </c>
      <c r="T200" s="2">
        <v>1</v>
      </c>
      <c r="V200" s="2">
        <v>1</v>
      </c>
      <c r="AM200" s="2">
        <v>1</v>
      </c>
    </row>
    <row r="201" spans="1:45" ht="18" customHeight="1" x14ac:dyDescent="0.7">
      <c r="A201" s="65" t="s">
        <v>481</v>
      </c>
      <c r="B201" s="1" t="s">
        <v>967</v>
      </c>
      <c r="M201" s="2" t="s">
        <v>76</v>
      </c>
      <c r="N201" s="57" t="s">
        <v>62</v>
      </c>
      <c r="O201" s="2">
        <v>1</v>
      </c>
      <c r="Q201" s="2">
        <v>1</v>
      </c>
      <c r="R201" s="2">
        <v>1</v>
      </c>
      <c r="Y201" s="2">
        <v>1</v>
      </c>
      <c r="AF201" s="2">
        <v>1</v>
      </c>
      <c r="AM201" s="2">
        <v>1</v>
      </c>
    </row>
    <row r="202" spans="1:45" ht="18" customHeight="1" x14ac:dyDescent="0.7">
      <c r="A202" s="65" t="s">
        <v>483</v>
      </c>
      <c r="B202" s="1" t="s">
        <v>968</v>
      </c>
      <c r="M202" s="2" t="s">
        <v>938</v>
      </c>
      <c r="N202" s="57">
        <v>43800</v>
      </c>
      <c r="O202" s="2">
        <v>1</v>
      </c>
      <c r="Q202" s="2">
        <v>1</v>
      </c>
      <c r="AF202" s="2">
        <v>1</v>
      </c>
    </row>
    <row r="203" spans="1:45" ht="18" customHeight="1" x14ac:dyDescent="0.7">
      <c r="A203" s="65" t="s">
        <v>486</v>
      </c>
      <c r="B203" s="1" t="s">
        <v>969</v>
      </c>
      <c r="M203" s="2" t="s">
        <v>938</v>
      </c>
      <c r="N203" s="57" t="s">
        <v>62</v>
      </c>
      <c r="Q203" s="2">
        <v>1</v>
      </c>
      <c r="AL203" s="2">
        <v>1</v>
      </c>
    </row>
    <row r="204" spans="1:45" ht="18" customHeight="1" x14ac:dyDescent="0.7">
      <c r="A204" s="65" t="s">
        <v>488</v>
      </c>
      <c r="B204" s="1" t="s">
        <v>1962</v>
      </c>
      <c r="D204" s="2" t="s">
        <v>1959</v>
      </c>
      <c r="M204" s="2" t="s">
        <v>1963</v>
      </c>
      <c r="N204" s="57">
        <v>44267</v>
      </c>
      <c r="O204" s="2">
        <v>1</v>
      </c>
      <c r="U204" s="2">
        <v>1</v>
      </c>
      <c r="AF204" s="2">
        <v>1</v>
      </c>
      <c r="AJ204" s="2">
        <v>1</v>
      </c>
      <c r="AL204" s="2">
        <v>1</v>
      </c>
      <c r="AM204" s="2">
        <v>1</v>
      </c>
    </row>
    <row r="205" spans="1:45" ht="18" customHeight="1" x14ac:dyDescent="0.7">
      <c r="A205" s="65" t="s">
        <v>490</v>
      </c>
      <c r="B205" s="1" t="s">
        <v>970</v>
      </c>
      <c r="M205" s="2" t="s">
        <v>107</v>
      </c>
      <c r="N205" s="57">
        <v>43838</v>
      </c>
      <c r="O205" s="2">
        <v>1</v>
      </c>
      <c r="AF205" s="2">
        <v>1</v>
      </c>
      <c r="AJ205" s="2">
        <v>1</v>
      </c>
      <c r="AK205" s="2">
        <v>1</v>
      </c>
      <c r="AM205" s="2">
        <v>1</v>
      </c>
      <c r="AS205" s="2">
        <v>1</v>
      </c>
    </row>
    <row r="206" spans="1:45" ht="18" customHeight="1" x14ac:dyDescent="0.7">
      <c r="A206" s="65" t="s">
        <v>492</v>
      </c>
      <c r="B206" s="1" t="s">
        <v>971</v>
      </c>
      <c r="M206" s="2" t="s">
        <v>184</v>
      </c>
      <c r="N206" s="57">
        <v>43896</v>
      </c>
      <c r="O206" s="2">
        <v>1</v>
      </c>
      <c r="Q206" s="2">
        <v>1</v>
      </c>
      <c r="AG206" s="2">
        <v>1</v>
      </c>
      <c r="AJ206" s="2">
        <v>1</v>
      </c>
      <c r="AM206" s="2">
        <v>1</v>
      </c>
      <c r="AS206" s="2">
        <v>1</v>
      </c>
    </row>
    <row r="207" spans="1:45" ht="18" customHeight="1" x14ac:dyDescent="0.7">
      <c r="A207" s="65" t="s">
        <v>494</v>
      </c>
      <c r="B207" s="1" t="s">
        <v>972</v>
      </c>
      <c r="M207" s="2" t="s">
        <v>104</v>
      </c>
      <c r="N207" s="57">
        <v>43895</v>
      </c>
      <c r="O207" s="2">
        <v>1</v>
      </c>
      <c r="Q207" s="2">
        <v>1</v>
      </c>
      <c r="AA207" s="2">
        <v>1</v>
      </c>
      <c r="AB207" s="2">
        <v>1</v>
      </c>
      <c r="AF207" s="2">
        <v>1</v>
      </c>
      <c r="AI207" s="2">
        <v>1</v>
      </c>
      <c r="AJ207" s="2">
        <v>1</v>
      </c>
      <c r="AL207" s="2">
        <v>1</v>
      </c>
      <c r="AS207" s="2">
        <v>1</v>
      </c>
    </row>
    <row r="208" spans="1:45" ht="18" customHeight="1" x14ac:dyDescent="0.7">
      <c r="A208" s="65" t="s">
        <v>496</v>
      </c>
      <c r="B208" s="1" t="s">
        <v>973</v>
      </c>
      <c r="M208" s="2" t="s">
        <v>205</v>
      </c>
      <c r="N208" s="57">
        <v>44160</v>
      </c>
      <c r="O208" s="2">
        <v>1</v>
      </c>
      <c r="W208" s="2">
        <v>1</v>
      </c>
      <c r="AF208" s="2">
        <v>1</v>
      </c>
      <c r="AM208" s="2">
        <v>1</v>
      </c>
      <c r="AS208" s="2">
        <v>2</v>
      </c>
    </row>
    <row r="209" spans="1:45" ht="18" customHeight="1" x14ac:dyDescent="0.7">
      <c r="A209" s="65" t="s">
        <v>498</v>
      </c>
      <c r="B209" s="1" t="s">
        <v>974</v>
      </c>
      <c r="M209" s="2" t="s">
        <v>73</v>
      </c>
      <c r="N209" s="57">
        <v>43735</v>
      </c>
      <c r="O209" s="2">
        <v>1</v>
      </c>
      <c r="P209" s="2">
        <v>1</v>
      </c>
      <c r="Q209" s="2">
        <v>1</v>
      </c>
      <c r="AA209" s="2">
        <v>1</v>
      </c>
      <c r="AL209" s="2">
        <v>1</v>
      </c>
      <c r="AM209" s="2">
        <v>1</v>
      </c>
    </row>
    <row r="210" spans="1:45" ht="18" customHeight="1" x14ac:dyDescent="0.7">
      <c r="A210" s="65" t="s">
        <v>500</v>
      </c>
      <c r="B210" s="1" t="s">
        <v>1964</v>
      </c>
      <c r="M210" s="2" t="s">
        <v>1844</v>
      </c>
      <c r="N210" s="57">
        <v>44203</v>
      </c>
      <c r="O210" s="2">
        <v>1</v>
      </c>
      <c r="Y210" s="2">
        <v>1</v>
      </c>
      <c r="AL210" s="2">
        <v>1</v>
      </c>
      <c r="AM210" s="2">
        <v>1</v>
      </c>
      <c r="AS210" s="2">
        <v>2</v>
      </c>
    </row>
    <row r="211" spans="1:45" ht="18" customHeight="1" x14ac:dyDescent="0.7">
      <c r="A211" s="65" t="s">
        <v>502</v>
      </c>
      <c r="B211" s="1" t="s">
        <v>1965</v>
      </c>
      <c r="M211" s="2" t="s">
        <v>1845</v>
      </c>
      <c r="N211" s="57">
        <v>44215</v>
      </c>
      <c r="O211" s="2">
        <v>1</v>
      </c>
      <c r="Y211" s="2">
        <v>1</v>
      </c>
      <c r="AL211" s="2">
        <v>1</v>
      </c>
      <c r="AM211" s="2">
        <v>1</v>
      </c>
      <c r="AS211" s="2">
        <v>2</v>
      </c>
    </row>
    <row r="212" spans="1:45" ht="18" customHeight="1" x14ac:dyDescent="0.7">
      <c r="A212" s="65" t="s">
        <v>504</v>
      </c>
      <c r="B212" s="1" t="s">
        <v>975</v>
      </c>
      <c r="M212" s="2" t="s">
        <v>104</v>
      </c>
      <c r="N212" s="57" t="s">
        <v>62</v>
      </c>
      <c r="O212" s="2">
        <v>1</v>
      </c>
      <c r="R212" s="2">
        <v>1</v>
      </c>
      <c r="V212" s="2">
        <v>1</v>
      </c>
      <c r="Y212" s="2">
        <v>1</v>
      </c>
      <c r="AL212" s="2">
        <v>1</v>
      </c>
      <c r="AM212" s="2">
        <v>1</v>
      </c>
    </row>
    <row r="213" spans="1:45" ht="18" customHeight="1" x14ac:dyDescent="0.7">
      <c r="A213" s="65" t="s">
        <v>506</v>
      </c>
      <c r="B213" s="1" t="s">
        <v>976</v>
      </c>
      <c r="M213" s="2" t="s">
        <v>528</v>
      </c>
      <c r="N213" s="57">
        <v>43817</v>
      </c>
      <c r="Q213" s="2">
        <v>1</v>
      </c>
      <c r="AB213" s="2">
        <v>1</v>
      </c>
      <c r="AF213" s="2">
        <v>1</v>
      </c>
      <c r="AJ213" s="2">
        <v>1</v>
      </c>
      <c r="AL213" s="2">
        <v>1</v>
      </c>
      <c r="AM213" s="2">
        <v>1</v>
      </c>
    </row>
    <row r="214" spans="1:45" ht="18" customHeight="1" x14ac:dyDescent="0.7">
      <c r="A214" s="65" t="s">
        <v>508</v>
      </c>
      <c r="B214" s="1" t="s">
        <v>977</v>
      </c>
      <c r="M214" s="2" t="s">
        <v>184</v>
      </c>
      <c r="N214" s="57">
        <v>43710</v>
      </c>
      <c r="O214" s="2">
        <v>1</v>
      </c>
      <c r="Q214" s="2">
        <v>1</v>
      </c>
      <c r="AB214" s="2">
        <v>1</v>
      </c>
      <c r="AF214" s="2">
        <v>1</v>
      </c>
      <c r="AG214" s="2">
        <v>1</v>
      </c>
      <c r="AL214" s="2">
        <v>1</v>
      </c>
      <c r="AM214" s="2">
        <v>1</v>
      </c>
      <c r="AS214" s="2">
        <v>4</v>
      </c>
    </row>
    <row r="215" spans="1:45" ht="18" customHeight="1" x14ac:dyDescent="0.7">
      <c r="A215" s="65" t="s">
        <v>510</v>
      </c>
      <c r="B215" s="1" t="s">
        <v>978</v>
      </c>
      <c r="M215" s="2" t="s">
        <v>979</v>
      </c>
      <c r="N215" s="57">
        <v>43710</v>
      </c>
      <c r="O215" s="2">
        <v>1</v>
      </c>
      <c r="Q215" s="2">
        <v>1</v>
      </c>
      <c r="AB215" s="2">
        <v>1</v>
      </c>
      <c r="AF215" s="2">
        <v>1</v>
      </c>
      <c r="AG215" s="2">
        <v>1</v>
      </c>
      <c r="AL215" s="2">
        <v>1</v>
      </c>
      <c r="AM215" s="2">
        <v>1</v>
      </c>
      <c r="AS215" s="2">
        <v>5</v>
      </c>
    </row>
    <row r="216" spans="1:45" ht="18" customHeight="1" x14ac:dyDescent="0.7">
      <c r="A216" s="65" t="s">
        <v>512</v>
      </c>
      <c r="B216" s="1" t="s">
        <v>980</v>
      </c>
      <c r="M216" s="2" t="s">
        <v>104</v>
      </c>
      <c r="N216" s="57">
        <v>43643</v>
      </c>
      <c r="O216" s="2">
        <v>1</v>
      </c>
      <c r="W216" s="2">
        <v>1</v>
      </c>
      <c r="AB216" s="2">
        <v>1</v>
      </c>
      <c r="AF216" s="2">
        <v>1</v>
      </c>
      <c r="AJ216" s="2">
        <v>1</v>
      </c>
      <c r="AL216" s="2">
        <v>1</v>
      </c>
      <c r="AM216" s="2">
        <v>1</v>
      </c>
      <c r="AS216" s="2">
        <v>1</v>
      </c>
    </row>
    <row r="217" spans="1:45" ht="18" customHeight="1" x14ac:dyDescent="0.7">
      <c r="A217" s="65" t="s">
        <v>514</v>
      </c>
      <c r="B217" s="1" t="s">
        <v>981</v>
      </c>
      <c r="M217" s="2" t="s">
        <v>156</v>
      </c>
      <c r="N217" s="57">
        <v>43726</v>
      </c>
      <c r="Q217" s="2">
        <v>1</v>
      </c>
      <c r="V217" s="2">
        <v>1</v>
      </c>
      <c r="W217" s="2">
        <v>1</v>
      </c>
      <c r="AL217" s="2">
        <v>1</v>
      </c>
    </row>
    <row r="218" spans="1:45" ht="18" customHeight="1" x14ac:dyDescent="0.7">
      <c r="A218" s="65" t="s">
        <v>516</v>
      </c>
      <c r="B218" s="1" t="s">
        <v>982</v>
      </c>
      <c r="M218" s="2" t="s">
        <v>528</v>
      </c>
      <c r="N218" s="57">
        <v>43678</v>
      </c>
      <c r="Q218" s="2">
        <v>1</v>
      </c>
      <c r="U218" s="2">
        <v>1</v>
      </c>
      <c r="AB218" s="2">
        <v>1</v>
      </c>
      <c r="AJ218" s="2">
        <v>1</v>
      </c>
      <c r="AL218" s="2">
        <v>1</v>
      </c>
      <c r="AM218" s="2">
        <v>1</v>
      </c>
    </row>
    <row r="219" spans="1:45" ht="18" customHeight="1" x14ac:dyDescent="0.7">
      <c r="A219" s="65" t="s">
        <v>518</v>
      </c>
      <c r="B219" s="1" t="s">
        <v>1966</v>
      </c>
      <c r="D219" s="2" t="s">
        <v>1959</v>
      </c>
      <c r="M219" s="2" t="s">
        <v>1967</v>
      </c>
      <c r="N219" s="57">
        <v>44235</v>
      </c>
      <c r="O219" s="2">
        <v>1</v>
      </c>
      <c r="Q219" s="2">
        <v>1</v>
      </c>
      <c r="T219" s="2">
        <v>1</v>
      </c>
      <c r="AF219" s="2">
        <v>1</v>
      </c>
      <c r="AL219" s="2">
        <v>1</v>
      </c>
      <c r="AM219" s="2">
        <v>1</v>
      </c>
    </row>
    <row r="220" spans="1:45" ht="18" customHeight="1" x14ac:dyDescent="0.7">
      <c r="A220" s="65" t="s">
        <v>520</v>
      </c>
      <c r="B220" s="1" t="s">
        <v>983</v>
      </c>
      <c r="M220" s="2" t="s">
        <v>241</v>
      </c>
      <c r="N220" s="57">
        <v>43895</v>
      </c>
      <c r="O220" s="2">
        <v>1</v>
      </c>
      <c r="Q220" s="2">
        <v>1</v>
      </c>
      <c r="AF220" s="2">
        <v>1</v>
      </c>
      <c r="AL220" s="2">
        <v>1</v>
      </c>
      <c r="AM220" s="2">
        <v>1</v>
      </c>
      <c r="AS220" s="2">
        <v>1</v>
      </c>
    </row>
    <row r="221" spans="1:45" ht="18" customHeight="1" x14ac:dyDescent="0.7">
      <c r="A221" s="65" t="s">
        <v>522</v>
      </c>
      <c r="B221" s="1" t="s">
        <v>984</v>
      </c>
      <c r="M221" s="2" t="s">
        <v>104</v>
      </c>
      <c r="N221" s="57">
        <v>44137</v>
      </c>
      <c r="Q221" s="2">
        <v>1</v>
      </c>
      <c r="Y221" s="2">
        <v>1</v>
      </c>
      <c r="AL221" s="2">
        <v>1</v>
      </c>
      <c r="AM221" s="2">
        <v>1</v>
      </c>
      <c r="AS221" s="2">
        <v>2</v>
      </c>
    </row>
    <row r="222" spans="1:45" ht="18" customHeight="1" x14ac:dyDescent="0.7">
      <c r="A222" s="65" t="s">
        <v>524</v>
      </c>
      <c r="B222" s="1" t="s">
        <v>985</v>
      </c>
      <c r="M222" s="2" t="s">
        <v>104</v>
      </c>
      <c r="N222" s="57">
        <v>43735</v>
      </c>
      <c r="O222" s="2">
        <v>1</v>
      </c>
      <c r="Q222" s="2">
        <v>1</v>
      </c>
      <c r="X222" s="2">
        <v>1</v>
      </c>
      <c r="AF222" s="2">
        <v>1</v>
      </c>
      <c r="AL222" s="2">
        <v>1</v>
      </c>
      <c r="AM222" s="2">
        <v>1</v>
      </c>
      <c r="AS222" s="2">
        <v>1</v>
      </c>
    </row>
    <row r="223" spans="1:45" ht="18" customHeight="1" x14ac:dyDescent="0.7">
      <c r="A223" s="65" t="s">
        <v>526</v>
      </c>
      <c r="B223" s="1" t="s">
        <v>986</v>
      </c>
      <c r="M223" s="2" t="s">
        <v>104</v>
      </c>
      <c r="N223" s="57" t="s">
        <v>62</v>
      </c>
      <c r="O223" s="2">
        <v>1</v>
      </c>
      <c r="P223" s="2">
        <v>1</v>
      </c>
      <c r="Q223" s="2">
        <v>1</v>
      </c>
      <c r="R223" s="2">
        <v>1</v>
      </c>
      <c r="AA223" s="2">
        <v>1</v>
      </c>
      <c r="AF223" s="2">
        <v>1</v>
      </c>
      <c r="AI223" s="2">
        <v>1</v>
      </c>
      <c r="AJ223" s="2">
        <v>1</v>
      </c>
      <c r="AL223" s="2">
        <v>1</v>
      </c>
      <c r="AS223" s="2">
        <v>1</v>
      </c>
    </row>
    <row r="224" spans="1:45" ht="18" customHeight="1" x14ac:dyDescent="0.7">
      <c r="A224" s="65" t="s">
        <v>529</v>
      </c>
      <c r="B224" s="1" t="s">
        <v>1846</v>
      </c>
      <c r="M224" s="2" t="s">
        <v>1832</v>
      </c>
      <c r="N224" s="57">
        <v>44224</v>
      </c>
      <c r="O224" s="2">
        <v>1</v>
      </c>
      <c r="P224" s="2">
        <v>1</v>
      </c>
      <c r="Q224" s="2">
        <v>1</v>
      </c>
      <c r="AD224" s="2">
        <v>1</v>
      </c>
      <c r="AL224" s="2">
        <v>1</v>
      </c>
      <c r="AM224" s="2">
        <v>1</v>
      </c>
    </row>
    <row r="225" spans="1:45" ht="18" customHeight="1" x14ac:dyDescent="0.7">
      <c r="A225" s="65" t="s">
        <v>531</v>
      </c>
      <c r="B225" s="1" t="s">
        <v>987</v>
      </c>
      <c r="M225" s="2" t="s">
        <v>76</v>
      </c>
      <c r="N225" s="57" t="s">
        <v>62</v>
      </c>
      <c r="O225" s="2">
        <v>1</v>
      </c>
      <c r="T225" s="2">
        <v>1</v>
      </c>
      <c r="X225" s="2">
        <v>1</v>
      </c>
      <c r="Y225" s="2">
        <v>1</v>
      </c>
      <c r="AC225" s="2">
        <v>1</v>
      </c>
      <c r="AK225" s="2">
        <v>1</v>
      </c>
    </row>
    <row r="226" spans="1:45" ht="18" customHeight="1" x14ac:dyDescent="0.7">
      <c r="A226" s="65" t="s">
        <v>533</v>
      </c>
      <c r="B226" s="1" t="s">
        <v>988</v>
      </c>
      <c r="M226" s="2" t="s">
        <v>73</v>
      </c>
      <c r="N226" s="57">
        <v>43728</v>
      </c>
      <c r="X226" s="2">
        <v>1</v>
      </c>
      <c r="AA226" s="2">
        <v>1</v>
      </c>
      <c r="AM226" s="2">
        <v>1</v>
      </c>
      <c r="AO226" s="2">
        <v>1</v>
      </c>
    </row>
    <row r="227" spans="1:45" ht="18" customHeight="1" x14ac:dyDescent="0.7">
      <c r="A227" s="65" t="s">
        <v>535</v>
      </c>
      <c r="B227" s="1" t="s">
        <v>989</v>
      </c>
      <c r="M227" s="2" t="s">
        <v>138</v>
      </c>
      <c r="N227" s="57">
        <v>43896</v>
      </c>
      <c r="O227" s="2">
        <v>1</v>
      </c>
      <c r="AB227" s="2">
        <v>1</v>
      </c>
      <c r="AL227" s="2">
        <v>1</v>
      </c>
      <c r="AS227" s="2">
        <v>3</v>
      </c>
    </row>
    <row r="228" spans="1:45" ht="18" customHeight="1" x14ac:dyDescent="0.7">
      <c r="A228" s="65" t="s">
        <v>537</v>
      </c>
      <c r="B228" s="1" t="s">
        <v>990</v>
      </c>
      <c r="M228" s="2" t="s">
        <v>104</v>
      </c>
      <c r="N228" s="57">
        <v>44134</v>
      </c>
      <c r="O228" s="2">
        <v>1</v>
      </c>
      <c r="W228" s="2">
        <v>1</v>
      </c>
      <c r="X228" s="2">
        <v>1</v>
      </c>
      <c r="AF228" s="2">
        <v>1</v>
      </c>
      <c r="AS228" s="2">
        <v>1</v>
      </c>
    </row>
    <row r="229" spans="1:45" ht="18" customHeight="1" x14ac:dyDescent="0.7">
      <c r="A229" s="65" t="s">
        <v>539</v>
      </c>
      <c r="B229" s="1" t="s">
        <v>991</v>
      </c>
      <c r="M229" s="2" t="s">
        <v>104</v>
      </c>
      <c r="N229" s="57">
        <v>44151</v>
      </c>
      <c r="Q229" s="2">
        <v>1</v>
      </c>
      <c r="R229" s="2">
        <v>1</v>
      </c>
      <c r="T229" s="2">
        <v>1</v>
      </c>
      <c r="V229" s="2">
        <v>1</v>
      </c>
      <c r="AL229" s="2">
        <v>1</v>
      </c>
      <c r="AM229" s="2">
        <v>1</v>
      </c>
    </row>
    <row r="230" spans="1:45" ht="18" customHeight="1" x14ac:dyDescent="0.7">
      <c r="A230" s="65" t="s">
        <v>541</v>
      </c>
      <c r="B230" s="1" t="s">
        <v>992</v>
      </c>
      <c r="M230" s="2" t="s">
        <v>167</v>
      </c>
      <c r="N230" s="57" t="s">
        <v>62</v>
      </c>
      <c r="O230" s="2" t="s">
        <v>62</v>
      </c>
    </row>
    <row r="231" spans="1:45" ht="18" customHeight="1" x14ac:dyDescent="0.7">
      <c r="A231" s="65" t="s">
        <v>543</v>
      </c>
      <c r="B231" s="1" t="s">
        <v>993</v>
      </c>
      <c r="M231" s="2" t="s">
        <v>234</v>
      </c>
      <c r="N231" s="57">
        <v>43714</v>
      </c>
      <c r="O231" s="2">
        <v>1</v>
      </c>
      <c r="P231" s="2">
        <v>1</v>
      </c>
      <c r="S231" s="2">
        <v>1</v>
      </c>
      <c r="U231" s="2">
        <v>1</v>
      </c>
      <c r="Y231" s="2">
        <v>1</v>
      </c>
      <c r="AF231" s="2">
        <v>1</v>
      </c>
      <c r="AJ231" s="2">
        <v>1</v>
      </c>
      <c r="AS231" s="2">
        <v>2</v>
      </c>
    </row>
    <row r="232" spans="1:45" ht="18" customHeight="1" x14ac:dyDescent="0.7">
      <c r="A232" s="65" t="s">
        <v>545</v>
      </c>
      <c r="B232" s="1" t="s">
        <v>994</v>
      </c>
      <c r="M232" s="2" t="s">
        <v>73</v>
      </c>
      <c r="N232" s="57" t="s">
        <v>62</v>
      </c>
      <c r="O232" s="2">
        <v>1</v>
      </c>
      <c r="Q232" s="2">
        <v>1</v>
      </c>
      <c r="U232" s="2">
        <v>1</v>
      </c>
      <c r="Y232" s="2">
        <v>1</v>
      </c>
      <c r="AM232" s="2">
        <v>1</v>
      </c>
      <c r="AS232" s="2">
        <v>1</v>
      </c>
    </row>
    <row r="233" spans="1:45" ht="18" customHeight="1" x14ac:dyDescent="0.7">
      <c r="A233" s="65" t="s">
        <v>547</v>
      </c>
      <c r="B233" s="1" t="s">
        <v>995</v>
      </c>
      <c r="M233" s="2" t="s">
        <v>202</v>
      </c>
      <c r="N233" s="57">
        <v>43738</v>
      </c>
      <c r="O233" s="2">
        <v>1</v>
      </c>
      <c r="Q233" s="2">
        <v>1</v>
      </c>
      <c r="Y233" s="2">
        <v>1</v>
      </c>
      <c r="AF233" s="2">
        <v>1</v>
      </c>
      <c r="AH233" s="2">
        <v>1</v>
      </c>
      <c r="AL233" s="2">
        <v>1</v>
      </c>
    </row>
    <row r="234" spans="1:45" ht="18" customHeight="1" x14ac:dyDescent="0.7">
      <c r="A234" s="65" t="s">
        <v>549</v>
      </c>
      <c r="B234" s="1" t="s">
        <v>996</v>
      </c>
      <c r="M234" s="2" t="s">
        <v>179</v>
      </c>
      <c r="N234" s="57" t="s">
        <v>62</v>
      </c>
      <c r="O234" s="2" t="s">
        <v>62</v>
      </c>
    </row>
    <row r="235" spans="1:45" ht="18" customHeight="1" x14ac:dyDescent="0.7">
      <c r="A235" s="65" t="s">
        <v>551</v>
      </c>
      <c r="B235" s="1" t="s">
        <v>997</v>
      </c>
      <c r="M235" s="2" t="s">
        <v>126</v>
      </c>
      <c r="N235" s="57" t="s">
        <v>62</v>
      </c>
      <c r="X235" s="2">
        <v>1</v>
      </c>
      <c r="Y235" s="2">
        <v>1</v>
      </c>
      <c r="AF235" s="2">
        <v>1</v>
      </c>
      <c r="AG235" s="2">
        <v>1</v>
      </c>
      <c r="AL235" s="2">
        <v>1</v>
      </c>
      <c r="AM235" s="2">
        <v>1</v>
      </c>
    </row>
    <row r="236" spans="1:45" ht="18" customHeight="1" x14ac:dyDescent="0.7">
      <c r="A236" s="65" t="s">
        <v>553</v>
      </c>
      <c r="B236" s="1" t="s">
        <v>998</v>
      </c>
      <c r="M236" s="2" t="s">
        <v>104</v>
      </c>
      <c r="N236" s="57">
        <v>43670</v>
      </c>
      <c r="Q236" s="2">
        <v>1</v>
      </c>
      <c r="AK236" s="2">
        <v>1</v>
      </c>
      <c r="AM236" s="2">
        <v>1</v>
      </c>
      <c r="AP236" s="2">
        <v>1</v>
      </c>
      <c r="AS236" s="2">
        <v>2</v>
      </c>
    </row>
    <row r="237" spans="1:45" ht="18" customHeight="1" x14ac:dyDescent="0.7">
      <c r="A237" s="65" t="s">
        <v>556</v>
      </c>
      <c r="B237" s="1" t="s">
        <v>999</v>
      </c>
      <c r="M237" s="2" t="s">
        <v>205</v>
      </c>
      <c r="N237" s="57">
        <v>44116</v>
      </c>
      <c r="O237" s="2">
        <v>1</v>
      </c>
      <c r="AF237" s="2">
        <v>1</v>
      </c>
      <c r="AJ237" s="2">
        <v>1</v>
      </c>
      <c r="AL237" s="2">
        <v>1</v>
      </c>
    </row>
    <row r="238" spans="1:45" ht="18" customHeight="1" x14ac:dyDescent="0.7">
      <c r="A238" s="65" t="s">
        <v>558</v>
      </c>
      <c r="B238" s="1" t="s">
        <v>1000</v>
      </c>
      <c r="M238" s="2" t="s">
        <v>208</v>
      </c>
      <c r="N238" s="57">
        <v>43676</v>
      </c>
      <c r="O238" s="2" t="s">
        <v>62</v>
      </c>
    </row>
    <row r="239" spans="1:45" ht="18" customHeight="1" x14ac:dyDescent="0.7">
      <c r="A239" s="65" t="s">
        <v>560</v>
      </c>
      <c r="B239" s="1" t="s">
        <v>1001</v>
      </c>
      <c r="M239" s="2" t="s">
        <v>76</v>
      </c>
      <c r="N239" s="57">
        <v>43845</v>
      </c>
      <c r="O239" s="2">
        <v>1</v>
      </c>
      <c r="Y239" s="2">
        <v>1</v>
      </c>
      <c r="AF239" s="2">
        <v>1</v>
      </c>
      <c r="AL239" s="2">
        <v>1</v>
      </c>
      <c r="AM239" s="2">
        <v>1</v>
      </c>
      <c r="AS239" s="2">
        <v>1</v>
      </c>
    </row>
    <row r="240" spans="1:45" ht="18" customHeight="1" x14ac:dyDescent="0.7">
      <c r="A240" s="65" t="s">
        <v>562</v>
      </c>
      <c r="B240" s="1" t="s">
        <v>1847</v>
      </c>
      <c r="M240" s="2" t="s">
        <v>1832</v>
      </c>
      <c r="N240" s="57">
        <v>44197</v>
      </c>
      <c r="O240" s="2" t="s">
        <v>1829</v>
      </c>
    </row>
    <row r="241" spans="1:45" ht="18" customHeight="1" x14ac:dyDescent="0.7">
      <c r="A241" s="65" t="s">
        <v>564</v>
      </c>
      <c r="B241" s="1" t="s">
        <v>1002</v>
      </c>
      <c r="M241" s="2" t="s">
        <v>73</v>
      </c>
      <c r="N241" s="57">
        <v>43669</v>
      </c>
      <c r="O241" s="2">
        <v>2</v>
      </c>
      <c r="AS241" s="2">
        <v>2</v>
      </c>
    </row>
    <row r="242" spans="1:45" ht="18" customHeight="1" x14ac:dyDescent="0.7">
      <c r="A242" s="65" t="s">
        <v>566</v>
      </c>
      <c r="B242" s="1" t="s">
        <v>1003</v>
      </c>
      <c r="M242" s="2" t="s">
        <v>528</v>
      </c>
      <c r="N242" s="57">
        <v>43846</v>
      </c>
      <c r="O242" s="2">
        <v>1</v>
      </c>
      <c r="Q242" s="2">
        <v>1</v>
      </c>
      <c r="Y242" s="2">
        <v>1</v>
      </c>
      <c r="AF242" s="2">
        <v>1</v>
      </c>
      <c r="AL242" s="2">
        <v>1</v>
      </c>
      <c r="AM242" s="2">
        <v>1</v>
      </c>
    </row>
    <row r="243" spans="1:45" ht="18" customHeight="1" x14ac:dyDescent="0.7">
      <c r="A243" s="65" t="s">
        <v>568</v>
      </c>
      <c r="B243" s="1" t="s">
        <v>2163</v>
      </c>
      <c r="H243" s="73" t="s">
        <v>2168</v>
      </c>
      <c r="I243" s="73"/>
      <c r="J243" s="73"/>
      <c r="K243" s="73"/>
      <c r="L243" s="73"/>
      <c r="M243" s="2" t="s">
        <v>528</v>
      </c>
      <c r="N243" s="57" t="s">
        <v>62</v>
      </c>
      <c r="O243" s="2">
        <v>1</v>
      </c>
      <c r="Q243" s="2">
        <v>1</v>
      </c>
      <c r="AA243" s="2">
        <v>1</v>
      </c>
      <c r="AL243" s="2">
        <v>1</v>
      </c>
      <c r="AM243" s="2">
        <v>1</v>
      </c>
    </row>
    <row r="244" spans="1:45" ht="18" customHeight="1" x14ac:dyDescent="0.7">
      <c r="A244" s="65" t="s">
        <v>571</v>
      </c>
      <c r="B244" s="1" t="s">
        <v>1004</v>
      </c>
      <c r="M244" s="2" t="s">
        <v>138</v>
      </c>
      <c r="N244" s="57">
        <v>43742</v>
      </c>
      <c r="O244" s="2">
        <v>1</v>
      </c>
      <c r="Z244" s="2">
        <v>1</v>
      </c>
      <c r="AC244" s="2">
        <v>1</v>
      </c>
      <c r="AF244" s="2">
        <v>1</v>
      </c>
      <c r="AJ244" s="2">
        <v>1</v>
      </c>
      <c r="AK244" s="2">
        <v>1</v>
      </c>
    </row>
    <row r="245" spans="1:45" ht="18" customHeight="1" x14ac:dyDescent="0.7">
      <c r="A245" s="65" t="s">
        <v>573</v>
      </c>
      <c r="B245" s="1" t="s">
        <v>2299</v>
      </c>
      <c r="L245" s="2" t="s">
        <v>2290</v>
      </c>
      <c r="M245" s="2" t="s">
        <v>2295</v>
      </c>
      <c r="N245" s="57">
        <v>44525</v>
      </c>
      <c r="O245" s="2">
        <v>1</v>
      </c>
      <c r="X245" s="2">
        <v>1</v>
      </c>
      <c r="AF245" s="2">
        <v>1</v>
      </c>
      <c r="AK245" s="2">
        <v>1</v>
      </c>
      <c r="AM245" s="2">
        <v>1</v>
      </c>
    </row>
    <row r="246" spans="1:45" ht="18" customHeight="1" x14ac:dyDescent="0.7">
      <c r="A246" s="65" t="s">
        <v>575</v>
      </c>
      <c r="B246" s="1" t="s">
        <v>1005</v>
      </c>
      <c r="M246" s="2" t="s">
        <v>151</v>
      </c>
      <c r="N246" s="57">
        <v>43710</v>
      </c>
      <c r="O246" s="2">
        <v>1</v>
      </c>
      <c r="Q246" s="2">
        <v>1</v>
      </c>
      <c r="AB246" s="2">
        <v>1</v>
      </c>
      <c r="AF246" s="2">
        <v>1</v>
      </c>
      <c r="AG246" s="2">
        <v>1</v>
      </c>
      <c r="AL246" s="2">
        <v>1</v>
      </c>
      <c r="AM246" s="2">
        <v>1</v>
      </c>
      <c r="AS246" s="2">
        <v>4</v>
      </c>
    </row>
    <row r="247" spans="1:45" ht="18" customHeight="1" x14ac:dyDescent="0.7">
      <c r="A247" s="65" t="s">
        <v>577</v>
      </c>
      <c r="B247" s="1" t="s">
        <v>1006</v>
      </c>
      <c r="M247" s="2" t="s">
        <v>167</v>
      </c>
      <c r="N247" s="57">
        <v>43665</v>
      </c>
      <c r="O247" s="2">
        <v>1</v>
      </c>
      <c r="Q247" s="2">
        <v>1</v>
      </c>
      <c r="AL247" s="2">
        <v>1</v>
      </c>
    </row>
    <row r="248" spans="1:45" ht="18" customHeight="1" x14ac:dyDescent="0.7">
      <c r="A248" s="65" t="s">
        <v>579</v>
      </c>
      <c r="B248" s="1" t="s">
        <v>1007</v>
      </c>
      <c r="M248" s="2" t="s">
        <v>76</v>
      </c>
      <c r="N248" s="57">
        <v>43922</v>
      </c>
      <c r="O248" s="2">
        <v>1</v>
      </c>
      <c r="U248" s="2">
        <v>1</v>
      </c>
      <c r="Y248" s="2">
        <v>1</v>
      </c>
      <c r="AF248" s="2">
        <v>1</v>
      </c>
      <c r="AK248" s="2">
        <v>1</v>
      </c>
      <c r="AM248" s="2">
        <v>1</v>
      </c>
    </row>
    <row r="249" spans="1:45" ht="18" customHeight="1" x14ac:dyDescent="0.7">
      <c r="A249" s="65" t="s">
        <v>581</v>
      </c>
      <c r="B249" s="1" t="s">
        <v>1848</v>
      </c>
      <c r="M249" s="2" t="s">
        <v>1840</v>
      </c>
      <c r="N249" s="57">
        <v>44223</v>
      </c>
      <c r="O249" s="2">
        <v>1</v>
      </c>
      <c r="T249" s="2">
        <v>1</v>
      </c>
      <c r="V249" s="2">
        <v>1</v>
      </c>
      <c r="Y249" s="2">
        <v>1</v>
      </c>
      <c r="AC249" s="2">
        <v>1</v>
      </c>
      <c r="AL249" s="2">
        <v>1</v>
      </c>
    </row>
    <row r="250" spans="1:45" ht="18" customHeight="1" x14ac:dyDescent="0.7">
      <c r="A250" s="65" t="s">
        <v>583</v>
      </c>
      <c r="B250" s="1" t="s">
        <v>1008</v>
      </c>
      <c r="M250" s="2" t="s">
        <v>73</v>
      </c>
      <c r="N250" s="57">
        <v>43678</v>
      </c>
      <c r="O250" s="2">
        <v>1</v>
      </c>
      <c r="AB250" s="2">
        <v>1</v>
      </c>
      <c r="AE250" s="2">
        <v>1</v>
      </c>
      <c r="AF250" s="2">
        <v>1</v>
      </c>
      <c r="AG250" s="2">
        <v>1</v>
      </c>
      <c r="AI250" s="2">
        <v>1</v>
      </c>
      <c r="AJ250" s="2">
        <v>1</v>
      </c>
      <c r="AK250" s="2">
        <v>1</v>
      </c>
      <c r="AL250" s="2">
        <v>1</v>
      </c>
      <c r="AM250" s="2">
        <v>1</v>
      </c>
      <c r="AS250" s="2">
        <v>3</v>
      </c>
    </row>
    <row r="251" spans="1:45" ht="18" customHeight="1" x14ac:dyDescent="0.7">
      <c r="A251" s="65" t="s">
        <v>585</v>
      </c>
      <c r="B251" s="1" t="s">
        <v>1009</v>
      </c>
      <c r="M251" s="2" t="s">
        <v>73</v>
      </c>
      <c r="N251" s="57">
        <v>43676</v>
      </c>
      <c r="O251" s="2">
        <v>1</v>
      </c>
      <c r="Q251" s="2">
        <v>1</v>
      </c>
      <c r="AL251" s="2">
        <v>1</v>
      </c>
      <c r="AM251" s="2">
        <v>1</v>
      </c>
      <c r="AN251" s="2">
        <v>1</v>
      </c>
      <c r="AS251" s="2">
        <v>1</v>
      </c>
    </row>
    <row r="252" spans="1:45" ht="18" customHeight="1" x14ac:dyDescent="0.7">
      <c r="A252" s="65" t="s">
        <v>587</v>
      </c>
      <c r="B252" s="1" t="s">
        <v>1010</v>
      </c>
      <c r="M252" s="2" t="s">
        <v>110</v>
      </c>
      <c r="N252" s="57">
        <v>43920</v>
      </c>
      <c r="O252" s="2">
        <v>1</v>
      </c>
      <c r="Q252" s="2">
        <v>1</v>
      </c>
      <c r="X252" s="2">
        <v>1</v>
      </c>
      <c r="AF252" s="2">
        <v>1</v>
      </c>
      <c r="AJ252" s="2">
        <v>1</v>
      </c>
      <c r="AS252" s="2">
        <v>3</v>
      </c>
    </row>
    <row r="253" spans="1:45" ht="18" customHeight="1" x14ac:dyDescent="0.7">
      <c r="A253" s="65" t="s">
        <v>589</v>
      </c>
      <c r="B253" s="1" t="s">
        <v>2081</v>
      </c>
      <c r="G253" s="2" t="s">
        <v>2073</v>
      </c>
      <c r="M253" s="2" t="s">
        <v>2082</v>
      </c>
      <c r="N253" s="57" t="s">
        <v>2080</v>
      </c>
      <c r="O253" s="2">
        <v>1</v>
      </c>
      <c r="AC253" s="2">
        <v>1</v>
      </c>
      <c r="AE253" s="2">
        <v>1</v>
      </c>
      <c r="AG253" s="2">
        <v>1</v>
      </c>
      <c r="AL253" s="2">
        <v>1</v>
      </c>
      <c r="AS253" s="2">
        <v>1</v>
      </c>
    </row>
    <row r="254" spans="1:45" ht="18" customHeight="1" x14ac:dyDescent="0.7">
      <c r="A254" s="65" t="s">
        <v>591</v>
      </c>
      <c r="B254" s="1" t="s">
        <v>1011</v>
      </c>
      <c r="M254" s="2" t="s">
        <v>76</v>
      </c>
      <c r="N254" s="57">
        <v>43665</v>
      </c>
      <c r="O254" s="2">
        <v>1</v>
      </c>
      <c r="T254" s="2">
        <v>1</v>
      </c>
      <c r="AL254" s="2">
        <v>1</v>
      </c>
      <c r="AM254" s="2">
        <v>1</v>
      </c>
    </row>
    <row r="255" spans="1:45" ht="18" customHeight="1" x14ac:dyDescent="0.7">
      <c r="A255" s="65" t="s">
        <v>593</v>
      </c>
      <c r="B255" s="1" t="s">
        <v>1012</v>
      </c>
      <c r="M255" s="2" t="s">
        <v>167</v>
      </c>
      <c r="N255" s="57">
        <v>44111</v>
      </c>
      <c r="O255" s="2">
        <v>1</v>
      </c>
      <c r="Y255" s="2">
        <v>1</v>
      </c>
      <c r="AF255" s="2">
        <v>1</v>
      </c>
      <c r="AM255" s="2">
        <v>1</v>
      </c>
      <c r="AS255" s="2">
        <v>2</v>
      </c>
    </row>
    <row r="256" spans="1:45" ht="18" customHeight="1" x14ac:dyDescent="0.7">
      <c r="A256" s="65" t="s">
        <v>596</v>
      </c>
      <c r="B256" s="1" t="s">
        <v>1013</v>
      </c>
      <c r="M256" s="2" t="s">
        <v>73</v>
      </c>
      <c r="N256" s="57" t="s">
        <v>62</v>
      </c>
      <c r="AL256" s="2">
        <v>1</v>
      </c>
    </row>
    <row r="257" spans="1:45" ht="18" customHeight="1" x14ac:dyDescent="0.7">
      <c r="A257" s="65" t="s">
        <v>598</v>
      </c>
      <c r="B257" s="1" t="s">
        <v>1014</v>
      </c>
      <c r="M257" s="2" t="s">
        <v>76</v>
      </c>
      <c r="N257" s="57">
        <v>43657</v>
      </c>
      <c r="O257" s="2">
        <v>1</v>
      </c>
      <c r="Q257" s="2">
        <v>1</v>
      </c>
      <c r="AL257" s="2">
        <v>1</v>
      </c>
    </row>
    <row r="258" spans="1:45" ht="18" customHeight="1" x14ac:dyDescent="0.7">
      <c r="A258" s="65" t="s">
        <v>600</v>
      </c>
      <c r="B258" s="1" t="s">
        <v>1015</v>
      </c>
      <c r="M258" s="2" t="s">
        <v>156</v>
      </c>
      <c r="N258" s="57" t="s">
        <v>62</v>
      </c>
      <c r="O258" s="2">
        <v>1</v>
      </c>
      <c r="Y258" s="2">
        <v>1</v>
      </c>
      <c r="AF258" s="2">
        <v>1</v>
      </c>
      <c r="AM258" s="2">
        <v>1</v>
      </c>
      <c r="AP258" s="2">
        <v>1</v>
      </c>
      <c r="AR258" s="2">
        <v>1</v>
      </c>
    </row>
    <row r="259" spans="1:45" ht="18" customHeight="1" x14ac:dyDescent="0.7">
      <c r="A259" s="65" t="s">
        <v>602</v>
      </c>
      <c r="B259" s="1" t="s">
        <v>1016</v>
      </c>
      <c r="M259" s="2" t="s">
        <v>126</v>
      </c>
      <c r="N259" s="57" t="s">
        <v>62</v>
      </c>
      <c r="O259" s="2" t="s">
        <v>62</v>
      </c>
    </row>
    <row r="260" spans="1:45" ht="18" customHeight="1" x14ac:dyDescent="0.7">
      <c r="A260" s="65" t="s">
        <v>604</v>
      </c>
      <c r="B260" s="1" t="s">
        <v>1017</v>
      </c>
      <c r="M260" s="2" t="s">
        <v>156</v>
      </c>
      <c r="N260" s="57">
        <v>43717</v>
      </c>
      <c r="Y260" s="2">
        <v>1</v>
      </c>
      <c r="AJ260" s="2">
        <v>1</v>
      </c>
      <c r="AM260" s="2">
        <v>1</v>
      </c>
    </row>
    <row r="261" spans="1:45" ht="18" customHeight="1" x14ac:dyDescent="0.7">
      <c r="A261" s="65" t="s">
        <v>606</v>
      </c>
      <c r="B261" s="1" t="s">
        <v>1018</v>
      </c>
      <c r="M261" s="2" t="s">
        <v>104</v>
      </c>
      <c r="N261" s="57" t="s">
        <v>62</v>
      </c>
      <c r="O261" s="2">
        <v>1</v>
      </c>
      <c r="Q261" s="2">
        <v>1</v>
      </c>
      <c r="T261" s="2">
        <v>1</v>
      </c>
      <c r="Y261" s="2">
        <v>1</v>
      </c>
      <c r="AB261" s="2">
        <v>1</v>
      </c>
      <c r="AF261" s="2">
        <v>1</v>
      </c>
      <c r="AG261" s="2">
        <v>1</v>
      </c>
      <c r="AI261" s="2">
        <v>1</v>
      </c>
      <c r="AJ261" s="2">
        <v>1</v>
      </c>
      <c r="AL261" s="2">
        <v>1</v>
      </c>
      <c r="AM261" s="2">
        <v>1</v>
      </c>
      <c r="AS261" s="2">
        <v>2</v>
      </c>
    </row>
    <row r="262" spans="1:45" ht="18" customHeight="1" x14ac:dyDescent="0.7">
      <c r="A262" s="65" t="s">
        <v>608</v>
      </c>
      <c r="B262" s="1" t="s">
        <v>1019</v>
      </c>
      <c r="M262" s="2" t="s">
        <v>234</v>
      </c>
      <c r="N262" s="57">
        <v>43732</v>
      </c>
      <c r="O262" s="2">
        <v>1</v>
      </c>
      <c r="P262" s="2">
        <v>1</v>
      </c>
      <c r="AB262" s="2">
        <v>1</v>
      </c>
      <c r="AF262" s="2">
        <v>1</v>
      </c>
      <c r="AJ262" s="2">
        <v>1</v>
      </c>
      <c r="AL262" s="2">
        <v>1</v>
      </c>
      <c r="AM262" s="2">
        <v>1</v>
      </c>
      <c r="AS262" s="2">
        <v>2</v>
      </c>
    </row>
    <row r="263" spans="1:45" ht="18" customHeight="1" x14ac:dyDescent="0.7">
      <c r="A263" s="65" t="s">
        <v>610</v>
      </c>
      <c r="B263" s="1" t="s">
        <v>1020</v>
      </c>
      <c r="M263" s="2" t="s">
        <v>555</v>
      </c>
      <c r="N263" s="57">
        <v>43851</v>
      </c>
      <c r="O263" s="2">
        <v>1</v>
      </c>
      <c r="Y263" s="2">
        <v>1</v>
      </c>
      <c r="AJ263" s="2">
        <v>1</v>
      </c>
      <c r="AL263" s="2">
        <v>1</v>
      </c>
      <c r="AM263" s="2">
        <v>1</v>
      </c>
      <c r="AS263" s="2">
        <v>1</v>
      </c>
    </row>
    <row r="264" spans="1:45" ht="18" customHeight="1" x14ac:dyDescent="0.7">
      <c r="A264" s="65" t="s">
        <v>612</v>
      </c>
      <c r="B264" s="1" t="s">
        <v>1021</v>
      </c>
      <c r="M264" s="2" t="s">
        <v>104</v>
      </c>
      <c r="N264" s="57">
        <v>43664</v>
      </c>
      <c r="O264" s="2">
        <v>1</v>
      </c>
      <c r="AD264" s="2">
        <v>1</v>
      </c>
      <c r="AL264" s="2">
        <v>1</v>
      </c>
    </row>
    <row r="265" spans="1:45" ht="18" customHeight="1" x14ac:dyDescent="0.7">
      <c r="A265" s="65" t="s">
        <v>614</v>
      </c>
      <c r="B265" s="1" t="s">
        <v>2338</v>
      </c>
      <c r="M265" s="2" t="s">
        <v>104</v>
      </c>
      <c r="N265" s="57">
        <v>43784</v>
      </c>
      <c r="O265" s="2">
        <v>1</v>
      </c>
      <c r="AE265" s="2">
        <v>1</v>
      </c>
      <c r="AF265" s="2">
        <v>1</v>
      </c>
      <c r="AG265" s="2">
        <v>1</v>
      </c>
      <c r="AL265" s="2">
        <v>1</v>
      </c>
      <c r="AM265" s="2">
        <v>1</v>
      </c>
    </row>
    <row r="266" spans="1:45" ht="18" customHeight="1" x14ac:dyDescent="0.7">
      <c r="A266" s="65" t="s">
        <v>616</v>
      </c>
      <c r="B266" s="1" t="s">
        <v>1022</v>
      </c>
      <c r="M266" s="2" t="s">
        <v>205</v>
      </c>
      <c r="N266" s="57" t="s">
        <v>62</v>
      </c>
      <c r="O266" s="2" t="s">
        <v>62</v>
      </c>
    </row>
    <row r="267" spans="1:45" ht="18" customHeight="1" x14ac:dyDescent="0.7">
      <c r="A267" s="65" t="s">
        <v>618</v>
      </c>
      <c r="B267" s="1" t="s">
        <v>1023</v>
      </c>
      <c r="M267" s="2" t="s">
        <v>167</v>
      </c>
      <c r="N267" s="57">
        <v>44110</v>
      </c>
      <c r="O267" s="2">
        <v>1</v>
      </c>
      <c r="Q267" s="2">
        <v>1</v>
      </c>
      <c r="AE267" s="2">
        <v>1</v>
      </c>
      <c r="AF267" s="2">
        <v>1</v>
      </c>
      <c r="AG267" s="2">
        <v>1</v>
      </c>
      <c r="AJ267" s="2">
        <v>1</v>
      </c>
      <c r="AL267" s="2">
        <v>1</v>
      </c>
      <c r="AM267" s="2">
        <v>1</v>
      </c>
      <c r="AS267" s="2">
        <v>1</v>
      </c>
    </row>
    <row r="268" spans="1:45" ht="18" customHeight="1" x14ac:dyDescent="0.7">
      <c r="A268" s="65" t="s">
        <v>620</v>
      </c>
      <c r="B268" s="1" t="s">
        <v>1024</v>
      </c>
      <c r="M268" s="2" t="s">
        <v>76</v>
      </c>
      <c r="N268" s="57">
        <v>43979</v>
      </c>
      <c r="O268" s="2">
        <v>1</v>
      </c>
      <c r="R268" s="2">
        <v>1</v>
      </c>
      <c r="V268" s="2">
        <v>1</v>
      </c>
      <c r="AC268" s="2">
        <v>1</v>
      </c>
      <c r="AG268" s="2">
        <v>1</v>
      </c>
      <c r="AM268" s="2">
        <v>1</v>
      </c>
    </row>
    <row r="269" spans="1:45" ht="18" customHeight="1" x14ac:dyDescent="0.7">
      <c r="A269" s="65" t="s">
        <v>622</v>
      </c>
      <c r="B269" s="1" t="s">
        <v>1025</v>
      </c>
      <c r="M269" s="2" t="s">
        <v>528</v>
      </c>
      <c r="N269" s="57">
        <v>43678</v>
      </c>
      <c r="O269" s="2">
        <v>1</v>
      </c>
      <c r="Q269" s="2">
        <v>1</v>
      </c>
      <c r="Y269" s="2">
        <v>1</v>
      </c>
      <c r="AJ269" s="2">
        <v>1</v>
      </c>
      <c r="AL269" s="2">
        <v>1</v>
      </c>
      <c r="AS269" s="2">
        <v>1</v>
      </c>
    </row>
    <row r="270" spans="1:45" ht="18" customHeight="1" x14ac:dyDescent="0.7">
      <c r="A270" s="65" t="s">
        <v>624</v>
      </c>
      <c r="B270" s="1" t="s">
        <v>2045</v>
      </c>
      <c r="F270" s="2" t="s">
        <v>2039</v>
      </c>
      <c r="M270" s="2" t="s">
        <v>1840</v>
      </c>
      <c r="N270" s="57" t="s">
        <v>2043</v>
      </c>
      <c r="P270" s="2">
        <v>1</v>
      </c>
      <c r="Q270" s="2">
        <v>1</v>
      </c>
      <c r="S270" s="2">
        <v>1</v>
      </c>
      <c r="T270" s="2">
        <v>1</v>
      </c>
      <c r="AB270" s="2">
        <v>1</v>
      </c>
      <c r="AE270" s="2">
        <v>1</v>
      </c>
    </row>
    <row r="271" spans="1:45" ht="18" customHeight="1" x14ac:dyDescent="0.7">
      <c r="A271" s="65" t="s">
        <v>626</v>
      </c>
      <c r="B271" s="1" t="s">
        <v>1026</v>
      </c>
      <c r="M271" s="2" t="s">
        <v>76</v>
      </c>
      <c r="N271" s="57">
        <v>44007</v>
      </c>
      <c r="O271" s="2">
        <v>1</v>
      </c>
      <c r="AF271" s="2">
        <v>1</v>
      </c>
      <c r="AG271" s="2">
        <v>1</v>
      </c>
      <c r="AJ271" s="2">
        <v>1</v>
      </c>
      <c r="AL271" s="2">
        <v>1</v>
      </c>
      <c r="AM271" s="2">
        <v>1</v>
      </c>
      <c r="AS271" s="2">
        <v>1</v>
      </c>
    </row>
    <row r="272" spans="1:45" ht="18" customHeight="1" x14ac:dyDescent="0.7">
      <c r="A272" s="65" t="s">
        <v>628</v>
      </c>
      <c r="B272" s="1" t="s">
        <v>1027</v>
      </c>
      <c r="M272" s="2" t="s">
        <v>658</v>
      </c>
      <c r="N272" s="57" t="s">
        <v>62</v>
      </c>
      <c r="O272" s="2" t="s">
        <v>62</v>
      </c>
    </row>
    <row r="273" spans="1:45" ht="18" customHeight="1" x14ac:dyDescent="0.7">
      <c r="A273" s="65" t="s">
        <v>630</v>
      </c>
      <c r="B273" s="1" t="s">
        <v>1028</v>
      </c>
      <c r="M273" s="2" t="s">
        <v>287</v>
      </c>
      <c r="N273" s="57">
        <v>43710</v>
      </c>
      <c r="O273" s="2">
        <v>1</v>
      </c>
      <c r="Q273" s="2">
        <v>1</v>
      </c>
      <c r="AB273" s="2">
        <v>1</v>
      </c>
      <c r="AF273" s="2">
        <v>1</v>
      </c>
      <c r="AG273" s="2">
        <v>1</v>
      </c>
      <c r="AL273" s="2">
        <v>1</v>
      </c>
      <c r="AM273" s="2">
        <v>1</v>
      </c>
      <c r="AS273" s="2">
        <v>5</v>
      </c>
    </row>
    <row r="274" spans="1:45" ht="18" customHeight="1" x14ac:dyDescent="0.7">
      <c r="A274" s="65" t="s">
        <v>632</v>
      </c>
      <c r="B274" s="1" t="s">
        <v>1029</v>
      </c>
      <c r="M274" s="2" t="s">
        <v>162</v>
      </c>
      <c r="N274" s="57" t="s">
        <v>62</v>
      </c>
      <c r="O274" s="2">
        <v>1</v>
      </c>
    </row>
    <row r="275" spans="1:45" ht="18" customHeight="1" x14ac:dyDescent="0.7">
      <c r="A275" s="65" t="s">
        <v>634</v>
      </c>
      <c r="B275" s="1" t="s">
        <v>1849</v>
      </c>
      <c r="M275" s="2" t="s">
        <v>1850</v>
      </c>
      <c r="N275" s="57">
        <v>44214</v>
      </c>
      <c r="O275" s="2">
        <v>1</v>
      </c>
      <c r="Y275" s="2">
        <v>1</v>
      </c>
      <c r="AF275" s="2">
        <v>1</v>
      </c>
      <c r="AJ275" s="2">
        <v>1</v>
      </c>
      <c r="AM275" s="2">
        <v>1</v>
      </c>
      <c r="AS275" s="2">
        <v>1</v>
      </c>
    </row>
    <row r="276" spans="1:45" ht="18" customHeight="1" x14ac:dyDescent="0.7">
      <c r="A276" s="65" t="s">
        <v>636</v>
      </c>
      <c r="B276" s="1" t="s">
        <v>1030</v>
      </c>
      <c r="M276" s="2" t="s">
        <v>208</v>
      </c>
      <c r="N276" s="57">
        <v>43917</v>
      </c>
      <c r="O276" s="2">
        <v>1</v>
      </c>
      <c r="Q276" s="2">
        <v>1</v>
      </c>
      <c r="S276" s="2">
        <v>1</v>
      </c>
      <c r="AE276" s="2">
        <v>1</v>
      </c>
      <c r="AG276" s="2">
        <v>1</v>
      </c>
      <c r="AS276" s="2">
        <v>1</v>
      </c>
    </row>
    <row r="277" spans="1:45" ht="18" customHeight="1" x14ac:dyDescent="0.7">
      <c r="A277" s="65" t="s">
        <v>638</v>
      </c>
      <c r="B277" s="1" t="s">
        <v>1031</v>
      </c>
      <c r="M277" s="2" t="s">
        <v>162</v>
      </c>
      <c r="N277" s="57" t="s">
        <v>62</v>
      </c>
      <c r="S277" s="2">
        <v>1</v>
      </c>
      <c r="Y277" s="2">
        <v>1</v>
      </c>
      <c r="AL277" s="2">
        <v>1</v>
      </c>
      <c r="AS277" s="2">
        <v>1</v>
      </c>
    </row>
    <row r="278" spans="1:45" ht="18" customHeight="1" x14ac:dyDescent="0.7">
      <c r="A278" s="65" t="s">
        <v>640</v>
      </c>
      <c r="B278" s="1" t="s">
        <v>1851</v>
      </c>
      <c r="M278" s="2" t="s">
        <v>1840</v>
      </c>
      <c r="N278" s="57">
        <v>44013</v>
      </c>
      <c r="O278" s="2" t="s">
        <v>1829</v>
      </c>
    </row>
    <row r="279" spans="1:45" ht="18" customHeight="1" x14ac:dyDescent="0.7">
      <c r="A279" s="65" t="s">
        <v>642</v>
      </c>
      <c r="B279" s="1" t="s">
        <v>1032</v>
      </c>
      <c r="M279" s="2" t="s">
        <v>205</v>
      </c>
      <c r="N279" s="57" t="s">
        <v>62</v>
      </c>
      <c r="O279" s="2">
        <v>1</v>
      </c>
      <c r="P279" s="2">
        <v>1</v>
      </c>
      <c r="AC279" s="2">
        <v>1</v>
      </c>
      <c r="AE279" s="2">
        <v>1</v>
      </c>
      <c r="AL279" s="2">
        <v>1</v>
      </c>
      <c r="AS279" s="2">
        <v>1</v>
      </c>
    </row>
    <row r="280" spans="1:45" ht="18" customHeight="1" x14ac:dyDescent="0.7">
      <c r="A280" s="65" t="s">
        <v>644</v>
      </c>
      <c r="B280" s="1" t="s">
        <v>2265</v>
      </c>
      <c r="K280" s="2" t="s">
        <v>2256</v>
      </c>
      <c r="M280" s="2" t="s">
        <v>2266</v>
      </c>
      <c r="N280" s="57" t="s">
        <v>2267</v>
      </c>
      <c r="O280" s="2">
        <v>1</v>
      </c>
      <c r="R280" s="2">
        <v>1</v>
      </c>
      <c r="AB280" s="2">
        <v>1</v>
      </c>
      <c r="AE280" s="2">
        <v>1</v>
      </c>
      <c r="AF280" s="2">
        <v>1</v>
      </c>
      <c r="AJ280" s="2">
        <v>1</v>
      </c>
      <c r="AM280" s="2">
        <v>1</v>
      </c>
    </row>
    <row r="281" spans="1:45" ht="18" customHeight="1" x14ac:dyDescent="0.7">
      <c r="A281" s="65" t="s">
        <v>646</v>
      </c>
      <c r="B281" s="1" t="s">
        <v>1033</v>
      </c>
      <c r="M281" s="2" t="s">
        <v>1034</v>
      </c>
      <c r="N281" s="57" t="s">
        <v>62</v>
      </c>
      <c r="O281" s="2">
        <v>1</v>
      </c>
      <c r="Q281" s="2">
        <v>1</v>
      </c>
      <c r="Y281" s="2">
        <v>1</v>
      </c>
      <c r="AL281" s="2">
        <v>1</v>
      </c>
      <c r="AS281" s="2">
        <v>2</v>
      </c>
    </row>
    <row r="282" spans="1:45" ht="18" customHeight="1" x14ac:dyDescent="0.7">
      <c r="A282" s="65" t="s">
        <v>648</v>
      </c>
      <c r="B282" s="1" t="s">
        <v>1035</v>
      </c>
      <c r="M282" s="2" t="s">
        <v>1036</v>
      </c>
      <c r="N282" s="57">
        <v>43881</v>
      </c>
      <c r="O282" s="2">
        <v>1</v>
      </c>
      <c r="Q282" s="2">
        <v>1</v>
      </c>
      <c r="Y282" s="2">
        <v>1</v>
      </c>
      <c r="AG282" s="2">
        <v>1</v>
      </c>
      <c r="AL282" s="2">
        <v>1</v>
      </c>
      <c r="AM282" s="2">
        <v>1</v>
      </c>
    </row>
    <row r="283" spans="1:45" ht="18" customHeight="1" x14ac:dyDescent="0.7">
      <c r="A283" s="65" t="s">
        <v>650</v>
      </c>
      <c r="B283" s="1" t="s">
        <v>1037</v>
      </c>
      <c r="M283" s="2" t="s">
        <v>267</v>
      </c>
      <c r="N283" s="57">
        <v>43944</v>
      </c>
      <c r="Y283" s="2">
        <v>1</v>
      </c>
      <c r="AF283" s="2">
        <v>1</v>
      </c>
      <c r="AL283" s="2">
        <v>1</v>
      </c>
      <c r="AM283" s="2">
        <v>1</v>
      </c>
      <c r="AS283" s="2">
        <v>1</v>
      </c>
    </row>
    <row r="284" spans="1:45" ht="18" customHeight="1" x14ac:dyDescent="0.7">
      <c r="A284" s="65" t="s">
        <v>652</v>
      </c>
      <c r="B284" s="1" t="s">
        <v>1038</v>
      </c>
      <c r="M284" s="2" t="s">
        <v>76</v>
      </c>
      <c r="N284" s="57">
        <v>44118</v>
      </c>
      <c r="O284" s="2">
        <v>1</v>
      </c>
      <c r="S284" s="2">
        <v>1</v>
      </c>
      <c r="U284" s="2">
        <v>1</v>
      </c>
      <c r="Y284" s="2">
        <v>1</v>
      </c>
    </row>
    <row r="285" spans="1:45" ht="18" customHeight="1" x14ac:dyDescent="0.7">
      <c r="A285" s="65" t="s">
        <v>655</v>
      </c>
      <c r="B285" s="1" t="s">
        <v>1039</v>
      </c>
      <c r="M285" s="2" t="s">
        <v>126</v>
      </c>
      <c r="N285" s="57">
        <v>44197</v>
      </c>
      <c r="Q285" s="2">
        <v>1</v>
      </c>
      <c r="AI285" s="2">
        <v>1</v>
      </c>
      <c r="AJ285" s="2">
        <v>1</v>
      </c>
      <c r="AL285" s="2">
        <v>1</v>
      </c>
      <c r="AM285" s="2">
        <v>1</v>
      </c>
      <c r="AS285" s="2">
        <v>4</v>
      </c>
    </row>
    <row r="286" spans="1:45" ht="18" customHeight="1" x14ac:dyDescent="0.7">
      <c r="A286" s="65" t="s">
        <v>656</v>
      </c>
      <c r="B286" s="1" t="s">
        <v>1040</v>
      </c>
      <c r="M286" s="2" t="s">
        <v>528</v>
      </c>
      <c r="N286" s="57">
        <v>44531</v>
      </c>
      <c r="O286" s="2">
        <v>1</v>
      </c>
      <c r="Q286" s="2">
        <v>1</v>
      </c>
      <c r="R286" s="2">
        <v>1</v>
      </c>
      <c r="Y286" s="2">
        <v>1</v>
      </c>
      <c r="AE286" s="2">
        <v>1</v>
      </c>
      <c r="AL286" s="2">
        <v>1</v>
      </c>
    </row>
    <row r="287" spans="1:45" ht="18" customHeight="1" x14ac:dyDescent="0.7">
      <c r="A287" s="65" t="s">
        <v>659</v>
      </c>
      <c r="B287" s="1" t="s">
        <v>1041</v>
      </c>
      <c r="M287" s="2" t="s">
        <v>104</v>
      </c>
      <c r="N287" s="57">
        <v>43788</v>
      </c>
      <c r="O287" s="2">
        <v>1</v>
      </c>
      <c r="Q287" s="2">
        <v>1</v>
      </c>
      <c r="AD287" s="2">
        <v>1</v>
      </c>
      <c r="AF287" s="2">
        <v>1</v>
      </c>
      <c r="AK287" s="2">
        <v>1</v>
      </c>
      <c r="AM287" s="2">
        <v>1</v>
      </c>
    </row>
    <row r="288" spans="1:45" ht="18" customHeight="1" x14ac:dyDescent="0.7">
      <c r="A288" s="65" t="s">
        <v>661</v>
      </c>
      <c r="B288" s="1" t="s">
        <v>1042</v>
      </c>
      <c r="M288" s="2" t="s">
        <v>156</v>
      </c>
      <c r="N288" s="57" t="s">
        <v>62</v>
      </c>
      <c r="O288" s="2">
        <v>1</v>
      </c>
      <c r="U288" s="2">
        <v>1</v>
      </c>
      <c r="X288" s="2">
        <v>1</v>
      </c>
      <c r="Y288" s="2">
        <v>1</v>
      </c>
      <c r="AB288" s="2">
        <v>1</v>
      </c>
      <c r="AH288" s="2">
        <v>1</v>
      </c>
    </row>
    <row r="289" spans="1:45" ht="18" customHeight="1" x14ac:dyDescent="0.7">
      <c r="A289" s="65" t="s">
        <v>663</v>
      </c>
      <c r="B289" s="1" t="s">
        <v>1043</v>
      </c>
      <c r="M289" s="2" t="s">
        <v>234</v>
      </c>
      <c r="N289" s="57">
        <v>43922</v>
      </c>
      <c r="Q289" s="2">
        <v>1</v>
      </c>
      <c r="AJ289" s="2">
        <v>1</v>
      </c>
      <c r="AK289" s="2">
        <v>1</v>
      </c>
    </row>
    <row r="290" spans="1:45" ht="18" customHeight="1" x14ac:dyDescent="0.7">
      <c r="A290" s="65" t="s">
        <v>665</v>
      </c>
      <c r="B290" s="1" t="s">
        <v>1044</v>
      </c>
      <c r="M290" s="2" t="s">
        <v>107</v>
      </c>
      <c r="N290" s="57">
        <v>43948</v>
      </c>
      <c r="O290" s="2">
        <v>1</v>
      </c>
      <c r="AF290" s="2">
        <v>1</v>
      </c>
      <c r="AK290" s="2">
        <v>1</v>
      </c>
      <c r="AM290" s="2">
        <v>1</v>
      </c>
    </row>
    <row r="291" spans="1:45" ht="18" customHeight="1" x14ac:dyDescent="0.7">
      <c r="A291" s="65" t="s">
        <v>667</v>
      </c>
      <c r="B291" s="1" t="s">
        <v>1045</v>
      </c>
      <c r="M291" s="2" t="s">
        <v>938</v>
      </c>
      <c r="N291" s="57">
        <v>43942</v>
      </c>
      <c r="O291" s="2">
        <v>1</v>
      </c>
      <c r="Q291" s="2">
        <v>1</v>
      </c>
      <c r="U291" s="2">
        <v>1</v>
      </c>
      <c r="AF291" s="2">
        <v>1</v>
      </c>
      <c r="AJ291" s="2">
        <v>1</v>
      </c>
      <c r="AM291" s="2">
        <v>1</v>
      </c>
    </row>
    <row r="292" spans="1:45" ht="18" customHeight="1" x14ac:dyDescent="0.7">
      <c r="A292" s="65" t="s">
        <v>669</v>
      </c>
      <c r="B292" s="1" t="s">
        <v>1046</v>
      </c>
      <c r="M292" s="2" t="s">
        <v>162</v>
      </c>
      <c r="N292" s="57" t="s">
        <v>62</v>
      </c>
      <c r="O292" s="2">
        <v>1</v>
      </c>
      <c r="S292" s="2">
        <v>1</v>
      </c>
      <c r="AG292" s="2">
        <v>1</v>
      </c>
      <c r="AK292" s="2">
        <v>1</v>
      </c>
    </row>
    <row r="293" spans="1:45" ht="18" customHeight="1" x14ac:dyDescent="0.7">
      <c r="A293" s="65" t="s">
        <v>671</v>
      </c>
      <c r="B293" s="1" t="s">
        <v>1047</v>
      </c>
      <c r="M293" s="2" t="s">
        <v>938</v>
      </c>
      <c r="N293" s="57">
        <v>43823</v>
      </c>
      <c r="O293" s="2">
        <v>1</v>
      </c>
      <c r="Q293" s="2">
        <v>1</v>
      </c>
      <c r="AF293" s="2">
        <v>1</v>
      </c>
      <c r="AI293" s="2">
        <v>1</v>
      </c>
      <c r="AK293" s="2">
        <v>1</v>
      </c>
      <c r="AM293" s="2">
        <v>1</v>
      </c>
      <c r="AS293" s="2">
        <v>1</v>
      </c>
    </row>
    <row r="294" spans="1:45" ht="18" customHeight="1" x14ac:dyDescent="0.7">
      <c r="A294" s="65" t="s">
        <v>673</v>
      </c>
      <c r="B294" s="1" t="s">
        <v>2164</v>
      </c>
      <c r="H294" s="74">
        <v>44378</v>
      </c>
      <c r="I294" s="74"/>
      <c r="J294" s="74"/>
      <c r="K294" s="74"/>
      <c r="L294" s="74"/>
      <c r="M294" s="2" t="s">
        <v>107</v>
      </c>
      <c r="N294" s="57">
        <v>43697</v>
      </c>
      <c r="O294" s="2">
        <v>1</v>
      </c>
      <c r="Q294" s="2">
        <v>1</v>
      </c>
      <c r="U294" s="2">
        <v>1</v>
      </c>
      <c r="AB294" s="2">
        <v>1</v>
      </c>
      <c r="AJ294" s="2">
        <v>1</v>
      </c>
    </row>
    <row r="295" spans="1:45" ht="18" customHeight="1" x14ac:dyDescent="0.7">
      <c r="A295" s="65" t="s">
        <v>675</v>
      </c>
      <c r="B295" s="1" t="s">
        <v>1048</v>
      </c>
      <c r="M295" s="2" t="s">
        <v>73</v>
      </c>
      <c r="N295" s="57">
        <v>43879</v>
      </c>
      <c r="O295" s="2">
        <v>1</v>
      </c>
      <c r="U295" s="2">
        <v>1</v>
      </c>
      <c r="AF295" s="2">
        <v>1</v>
      </c>
      <c r="AJ295" s="2">
        <v>1</v>
      </c>
      <c r="AL295" s="2">
        <v>1</v>
      </c>
      <c r="AM295" s="2">
        <v>1</v>
      </c>
    </row>
    <row r="296" spans="1:45" ht="18" customHeight="1" x14ac:dyDescent="0.7">
      <c r="A296" s="65" t="s">
        <v>677</v>
      </c>
      <c r="B296" s="1" t="s">
        <v>1049</v>
      </c>
      <c r="M296" s="2" t="s">
        <v>234</v>
      </c>
      <c r="N296" s="57">
        <v>43710</v>
      </c>
      <c r="O296" s="2">
        <v>1</v>
      </c>
      <c r="Q296" s="2">
        <v>1</v>
      </c>
      <c r="AB296" s="2">
        <v>1</v>
      </c>
      <c r="AF296" s="2">
        <v>1</v>
      </c>
      <c r="AG296" s="2">
        <v>1</v>
      </c>
      <c r="AL296" s="2">
        <v>1</v>
      </c>
      <c r="AM296" s="2">
        <v>1</v>
      </c>
      <c r="AS296" s="2">
        <v>2</v>
      </c>
    </row>
    <row r="297" spans="1:45" ht="18" customHeight="1" x14ac:dyDescent="0.7">
      <c r="A297" s="65" t="s">
        <v>679</v>
      </c>
      <c r="B297" s="1" t="s">
        <v>1050</v>
      </c>
      <c r="M297" s="2" t="s">
        <v>73</v>
      </c>
      <c r="N297" s="57">
        <v>43626</v>
      </c>
      <c r="O297" s="2">
        <v>1</v>
      </c>
      <c r="S297" s="2">
        <v>1</v>
      </c>
      <c r="U297" s="2">
        <v>1</v>
      </c>
      <c r="V297" s="2">
        <v>1</v>
      </c>
      <c r="Y297" s="2">
        <v>1</v>
      </c>
      <c r="AB297" s="2">
        <v>1</v>
      </c>
      <c r="AS297" s="2">
        <v>1</v>
      </c>
    </row>
    <row r="298" spans="1:45" ht="18" customHeight="1" x14ac:dyDescent="0.7">
      <c r="A298" s="65" t="s">
        <v>681</v>
      </c>
      <c r="B298" s="1" t="s">
        <v>1051</v>
      </c>
      <c r="M298" s="2" t="s">
        <v>528</v>
      </c>
      <c r="N298" s="57">
        <v>44044</v>
      </c>
      <c r="O298" s="2">
        <v>1</v>
      </c>
      <c r="Q298" s="2">
        <v>1</v>
      </c>
      <c r="V298" s="2">
        <v>1</v>
      </c>
      <c r="Y298" s="2">
        <v>1</v>
      </c>
      <c r="AL298" s="2">
        <v>1</v>
      </c>
      <c r="AM298" s="2">
        <v>1</v>
      </c>
      <c r="AS298" s="2">
        <v>1</v>
      </c>
    </row>
    <row r="299" spans="1:45" ht="18" customHeight="1" x14ac:dyDescent="0.7">
      <c r="A299" s="65" t="s">
        <v>683</v>
      </c>
      <c r="B299" s="1" t="s">
        <v>1052</v>
      </c>
      <c r="M299" s="2" t="s">
        <v>248</v>
      </c>
      <c r="N299" s="57" t="s">
        <v>62</v>
      </c>
      <c r="O299" s="2">
        <v>1</v>
      </c>
      <c r="Q299" s="2">
        <v>1</v>
      </c>
      <c r="AF299" s="2">
        <v>1</v>
      </c>
      <c r="AG299" s="2">
        <v>1</v>
      </c>
      <c r="AM299" s="2">
        <v>1</v>
      </c>
      <c r="AS299" s="2">
        <v>1</v>
      </c>
    </row>
    <row r="300" spans="1:45" ht="18" customHeight="1" x14ac:dyDescent="0.7">
      <c r="A300" s="65" t="s">
        <v>685</v>
      </c>
      <c r="B300" s="1" t="s">
        <v>1852</v>
      </c>
      <c r="M300" s="2" t="s">
        <v>1853</v>
      </c>
      <c r="N300" s="57">
        <v>44216</v>
      </c>
      <c r="Q300" s="2">
        <v>1</v>
      </c>
      <c r="AF300" s="2">
        <v>1</v>
      </c>
      <c r="AL300" s="2">
        <v>1</v>
      </c>
      <c r="AM300" s="2">
        <v>1</v>
      </c>
    </row>
    <row r="301" spans="1:45" ht="18" customHeight="1" x14ac:dyDescent="0.7">
      <c r="A301" s="65" t="s">
        <v>687</v>
      </c>
      <c r="B301" s="1" t="s">
        <v>1053</v>
      </c>
      <c r="M301" s="2" t="s">
        <v>162</v>
      </c>
      <c r="N301" s="57" t="s">
        <v>62</v>
      </c>
      <c r="O301" s="2">
        <v>1</v>
      </c>
      <c r="Y301" s="2">
        <v>1</v>
      </c>
      <c r="AF301" s="2">
        <v>1</v>
      </c>
      <c r="AL301" s="2">
        <v>1</v>
      </c>
      <c r="AS301" s="2">
        <v>1</v>
      </c>
    </row>
    <row r="302" spans="1:45" ht="18" customHeight="1" x14ac:dyDescent="0.7">
      <c r="A302" s="65" t="s">
        <v>689</v>
      </c>
      <c r="B302" s="1" t="s">
        <v>1054</v>
      </c>
      <c r="M302" s="2" t="s">
        <v>347</v>
      </c>
      <c r="N302" s="57">
        <v>43915</v>
      </c>
      <c r="O302" s="2" t="s">
        <v>62</v>
      </c>
    </row>
    <row r="303" spans="1:45" ht="18" customHeight="1" x14ac:dyDescent="0.7">
      <c r="A303" s="65" t="s">
        <v>691</v>
      </c>
      <c r="B303" s="1" t="s">
        <v>1055</v>
      </c>
      <c r="M303" s="2" t="s">
        <v>76</v>
      </c>
      <c r="N303" s="57">
        <v>44140</v>
      </c>
      <c r="Q303" s="2">
        <v>1</v>
      </c>
      <c r="R303" s="2">
        <v>1</v>
      </c>
      <c r="T303" s="2">
        <v>1</v>
      </c>
      <c r="Y303" s="2">
        <v>1</v>
      </c>
      <c r="AL303" s="2">
        <v>1</v>
      </c>
      <c r="AM303" s="2">
        <v>1</v>
      </c>
    </row>
    <row r="304" spans="1:45" ht="18" customHeight="1" x14ac:dyDescent="0.7">
      <c r="A304" s="65" t="s">
        <v>693</v>
      </c>
      <c r="B304" s="1" t="s">
        <v>1056</v>
      </c>
      <c r="M304" s="2" t="s">
        <v>162</v>
      </c>
      <c r="N304" s="57">
        <v>43682</v>
      </c>
      <c r="O304" s="2">
        <v>1</v>
      </c>
      <c r="Y304" s="2">
        <v>1</v>
      </c>
      <c r="AB304" s="2">
        <v>1</v>
      </c>
      <c r="AF304" s="2">
        <v>1</v>
      </c>
    </row>
    <row r="305" spans="1:45" ht="18" customHeight="1" x14ac:dyDescent="0.7">
      <c r="A305" s="65" t="s">
        <v>695</v>
      </c>
      <c r="B305" s="1" t="s">
        <v>1057</v>
      </c>
      <c r="M305" s="2" t="s">
        <v>162</v>
      </c>
      <c r="N305" s="57">
        <v>43720</v>
      </c>
      <c r="AB305" s="2">
        <v>1</v>
      </c>
      <c r="AF305" s="2">
        <v>1</v>
      </c>
      <c r="AL305" s="2">
        <v>1</v>
      </c>
      <c r="AP305" s="2">
        <v>1</v>
      </c>
      <c r="AS305" s="2">
        <v>5</v>
      </c>
    </row>
    <row r="306" spans="1:45" ht="18" customHeight="1" x14ac:dyDescent="0.7">
      <c r="A306" s="65" t="s">
        <v>696</v>
      </c>
      <c r="B306" s="1" t="s">
        <v>1058</v>
      </c>
      <c r="M306" s="2" t="s">
        <v>104</v>
      </c>
      <c r="N306" s="57">
        <v>43700</v>
      </c>
      <c r="Q306" s="2">
        <v>1</v>
      </c>
      <c r="Z306" s="2">
        <v>1</v>
      </c>
      <c r="AK306" s="2">
        <v>1</v>
      </c>
      <c r="AL306" s="2">
        <v>1</v>
      </c>
      <c r="AM306" s="2">
        <v>1</v>
      </c>
      <c r="AS306" s="2">
        <v>1</v>
      </c>
    </row>
    <row r="307" spans="1:45" ht="18" customHeight="1" x14ac:dyDescent="0.7">
      <c r="A307" s="65" t="s">
        <v>698</v>
      </c>
      <c r="B307" s="1" t="s">
        <v>1059</v>
      </c>
      <c r="M307" s="2" t="s">
        <v>104</v>
      </c>
      <c r="N307" s="57">
        <v>43727</v>
      </c>
      <c r="Q307" s="2">
        <v>1</v>
      </c>
      <c r="Z307" s="2">
        <v>1</v>
      </c>
      <c r="AK307" s="2">
        <v>1</v>
      </c>
      <c r="AL307" s="2">
        <v>1</v>
      </c>
      <c r="AM307" s="2">
        <v>1</v>
      </c>
      <c r="AS307" s="2">
        <v>1</v>
      </c>
    </row>
    <row r="308" spans="1:45" ht="18" customHeight="1" x14ac:dyDescent="0.7">
      <c r="A308" s="65" t="s">
        <v>700</v>
      </c>
      <c r="B308" s="1" t="s">
        <v>1060</v>
      </c>
      <c r="M308" s="2" t="s">
        <v>76</v>
      </c>
      <c r="N308" s="57">
        <v>43819</v>
      </c>
      <c r="Q308" s="2">
        <v>1</v>
      </c>
      <c r="V308" s="2">
        <v>1</v>
      </c>
      <c r="AE308" s="2">
        <v>1</v>
      </c>
      <c r="AF308" s="2">
        <v>1</v>
      </c>
      <c r="AL308" s="2">
        <v>1</v>
      </c>
      <c r="AM308" s="2">
        <v>1</v>
      </c>
      <c r="AS308" s="2">
        <v>1</v>
      </c>
    </row>
    <row r="309" spans="1:45" ht="18" customHeight="1" x14ac:dyDescent="0.7">
      <c r="A309" s="65" t="s">
        <v>701</v>
      </c>
      <c r="B309" s="1" t="s">
        <v>1061</v>
      </c>
      <c r="M309" s="2" t="s">
        <v>162</v>
      </c>
      <c r="N309" s="57">
        <v>43866</v>
      </c>
      <c r="S309" s="2">
        <v>1</v>
      </c>
      <c r="AM309" s="2">
        <v>1</v>
      </c>
      <c r="AS309" s="2">
        <v>1</v>
      </c>
    </row>
    <row r="310" spans="1:45" ht="18" customHeight="1" x14ac:dyDescent="0.7">
      <c r="A310" s="65" t="s">
        <v>703</v>
      </c>
      <c r="B310" s="1" t="s">
        <v>1062</v>
      </c>
      <c r="M310" s="2" t="s">
        <v>162</v>
      </c>
      <c r="N310" s="57">
        <v>43823</v>
      </c>
      <c r="Q310" s="2">
        <v>1</v>
      </c>
      <c r="T310" s="2">
        <v>1</v>
      </c>
      <c r="V310" s="2">
        <v>1</v>
      </c>
    </row>
    <row r="311" spans="1:45" ht="18" customHeight="1" x14ac:dyDescent="0.7">
      <c r="A311" s="65" t="s">
        <v>705</v>
      </c>
      <c r="B311" s="1" t="s">
        <v>1063</v>
      </c>
      <c r="M311" s="2" t="s">
        <v>202</v>
      </c>
      <c r="N311" s="57" t="s">
        <v>62</v>
      </c>
      <c r="O311" s="2">
        <v>1</v>
      </c>
      <c r="Q311" s="2">
        <v>1</v>
      </c>
      <c r="AF311" s="2">
        <v>1</v>
      </c>
      <c r="AJ311" s="2">
        <v>1</v>
      </c>
      <c r="AL311" s="2">
        <v>1</v>
      </c>
      <c r="AM311" s="2">
        <v>1</v>
      </c>
      <c r="AS311" s="2">
        <v>1</v>
      </c>
    </row>
    <row r="312" spans="1:45" ht="18" customHeight="1" x14ac:dyDescent="0.7">
      <c r="A312" s="65" t="s">
        <v>707</v>
      </c>
      <c r="B312" s="1" t="s">
        <v>1064</v>
      </c>
      <c r="M312" s="2" t="s">
        <v>654</v>
      </c>
      <c r="N312" s="57">
        <v>44069</v>
      </c>
      <c r="O312" s="2">
        <v>1</v>
      </c>
      <c r="Q312" s="2">
        <v>1</v>
      </c>
      <c r="Y312" s="2">
        <v>1</v>
      </c>
      <c r="AB312" s="2">
        <v>1</v>
      </c>
      <c r="AF312" s="2">
        <v>1</v>
      </c>
      <c r="AG312" s="2">
        <v>1</v>
      </c>
      <c r="AJ312" s="2">
        <v>1</v>
      </c>
      <c r="AL312" s="2">
        <v>1</v>
      </c>
      <c r="AM312" s="2">
        <v>1</v>
      </c>
      <c r="AS312" s="2">
        <v>1</v>
      </c>
    </row>
    <row r="313" spans="1:45" ht="18" customHeight="1" x14ac:dyDescent="0.7">
      <c r="A313" s="65" t="s">
        <v>709</v>
      </c>
      <c r="B313" s="1" t="s">
        <v>1065</v>
      </c>
      <c r="M313" s="2" t="s">
        <v>658</v>
      </c>
      <c r="N313" s="57" t="s">
        <v>62</v>
      </c>
      <c r="U313" s="2">
        <v>1</v>
      </c>
      <c r="Y313" s="2">
        <v>1</v>
      </c>
      <c r="AF313" s="2">
        <v>1</v>
      </c>
      <c r="AG313" s="2">
        <v>1</v>
      </c>
      <c r="AL313" s="2">
        <v>1</v>
      </c>
      <c r="AM313" s="2">
        <v>1</v>
      </c>
    </row>
    <row r="314" spans="1:45" ht="18" customHeight="1" x14ac:dyDescent="0.7">
      <c r="A314" s="65" t="s">
        <v>711</v>
      </c>
      <c r="B314" s="1" t="s">
        <v>1066</v>
      </c>
      <c r="M314" s="2" t="s">
        <v>278</v>
      </c>
      <c r="N314" s="57">
        <v>43612</v>
      </c>
      <c r="O314" s="2">
        <v>1</v>
      </c>
      <c r="Q314" s="2">
        <v>1</v>
      </c>
      <c r="AB314" s="2">
        <v>1</v>
      </c>
      <c r="AF314" s="2">
        <v>1</v>
      </c>
      <c r="AG314" s="2">
        <v>1</v>
      </c>
      <c r="AH314" s="2">
        <v>1</v>
      </c>
      <c r="AL314" s="2">
        <v>1</v>
      </c>
      <c r="AM314" s="2">
        <v>1</v>
      </c>
      <c r="AS314" s="2">
        <v>5</v>
      </c>
    </row>
    <row r="315" spans="1:45" ht="18" customHeight="1" x14ac:dyDescent="0.7">
      <c r="A315" s="65" t="s">
        <v>713</v>
      </c>
      <c r="B315" s="1" t="s">
        <v>1067</v>
      </c>
      <c r="M315" s="2" t="s">
        <v>278</v>
      </c>
      <c r="N315" s="57" t="s">
        <v>62</v>
      </c>
      <c r="Q315" s="2">
        <v>1</v>
      </c>
      <c r="AB315" s="2">
        <v>1</v>
      </c>
      <c r="AE315" s="2">
        <v>1</v>
      </c>
      <c r="AL315" s="2">
        <v>1</v>
      </c>
    </row>
    <row r="316" spans="1:45" ht="18" customHeight="1" x14ac:dyDescent="0.7">
      <c r="A316" s="65" t="s">
        <v>715</v>
      </c>
      <c r="B316" s="1" t="s">
        <v>1068</v>
      </c>
      <c r="M316" s="2" t="s">
        <v>278</v>
      </c>
      <c r="N316" s="57">
        <v>43746</v>
      </c>
      <c r="O316" s="2" t="s">
        <v>62</v>
      </c>
    </row>
    <row r="317" spans="1:45" ht="18" customHeight="1" x14ac:dyDescent="0.7">
      <c r="A317" s="65" t="s">
        <v>717</v>
      </c>
      <c r="B317" s="1" t="s">
        <v>1069</v>
      </c>
      <c r="M317" s="2" t="s">
        <v>162</v>
      </c>
      <c r="N317" s="57" t="s">
        <v>62</v>
      </c>
      <c r="O317" s="2">
        <v>1</v>
      </c>
      <c r="Y317" s="2">
        <v>1</v>
      </c>
      <c r="AM317" s="2">
        <v>1</v>
      </c>
      <c r="AS317" s="2">
        <v>1</v>
      </c>
    </row>
    <row r="318" spans="1:45" ht="18" customHeight="1" x14ac:dyDescent="0.7">
      <c r="A318" s="65" t="s">
        <v>718</v>
      </c>
      <c r="B318" s="1" t="s">
        <v>1070</v>
      </c>
      <c r="M318" s="2" t="s">
        <v>257</v>
      </c>
      <c r="N318" s="57">
        <v>43719</v>
      </c>
      <c r="O318" s="2">
        <v>1</v>
      </c>
      <c r="AL318" s="2">
        <v>1</v>
      </c>
      <c r="AM318" s="2">
        <v>1</v>
      </c>
      <c r="AS318" s="2">
        <v>2</v>
      </c>
    </row>
    <row r="319" spans="1:45" ht="18" customHeight="1" x14ac:dyDescent="0.7">
      <c r="A319" s="65" t="s">
        <v>720</v>
      </c>
      <c r="B319" s="1" t="s">
        <v>1071</v>
      </c>
      <c r="M319" s="2" t="s">
        <v>104</v>
      </c>
      <c r="N319" s="57">
        <v>43796</v>
      </c>
      <c r="O319" s="2">
        <v>1</v>
      </c>
      <c r="Q319" s="2">
        <v>1</v>
      </c>
      <c r="AB319" s="2">
        <v>1</v>
      </c>
      <c r="AE319" s="2">
        <v>1</v>
      </c>
      <c r="AF319" s="2">
        <v>1</v>
      </c>
      <c r="AK319" s="2">
        <v>1</v>
      </c>
      <c r="AL319" s="2">
        <v>1</v>
      </c>
      <c r="AM319" s="2">
        <v>1</v>
      </c>
      <c r="AS319" s="2">
        <v>2</v>
      </c>
    </row>
    <row r="320" spans="1:45" ht="18" customHeight="1" x14ac:dyDescent="0.7">
      <c r="A320" s="65" t="s">
        <v>722</v>
      </c>
      <c r="B320" s="1" t="s">
        <v>1072</v>
      </c>
      <c r="M320" s="2" t="s">
        <v>73</v>
      </c>
      <c r="N320" s="57">
        <v>43819</v>
      </c>
      <c r="O320" s="2">
        <v>1</v>
      </c>
      <c r="Q320" s="2">
        <v>1</v>
      </c>
      <c r="AF320" s="2">
        <v>1</v>
      </c>
      <c r="AK320" s="2">
        <v>1</v>
      </c>
      <c r="AL320" s="2">
        <v>1</v>
      </c>
      <c r="AM320" s="2">
        <v>1</v>
      </c>
    </row>
    <row r="321" spans="1:45" ht="18" customHeight="1" x14ac:dyDescent="0.7">
      <c r="A321" s="65" t="s">
        <v>724</v>
      </c>
      <c r="B321" s="1" t="s">
        <v>2120</v>
      </c>
      <c r="H321" s="2" t="s">
        <v>2115</v>
      </c>
      <c r="M321" s="2" t="s">
        <v>2121</v>
      </c>
      <c r="N321" s="57" t="s">
        <v>1829</v>
      </c>
      <c r="O321" s="2">
        <v>1</v>
      </c>
      <c r="Q321" s="2">
        <v>1</v>
      </c>
      <c r="Y321" s="2">
        <v>1</v>
      </c>
      <c r="AF321" s="2">
        <v>1</v>
      </c>
      <c r="AG321" s="2">
        <v>1</v>
      </c>
      <c r="AM321" s="2">
        <v>1</v>
      </c>
      <c r="AS321" s="2">
        <v>1</v>
      </c>
    </row>
    <row r="322" spans="1:45" ht="18" customHeight="1" x14ac:dyDescent="0.7">
      <c r="A322" s="65" t="s">
        <v>726</v>
      </c>
      <c r="B322" s="1" t="s">
        <v>1073</v>
      </c>
      <c r="M322" s="2" t="s">
        <v>555</v>
      </c>
      <c r="N322" s="57">
        <v>43732</v>
      </c>
      <c r="O322" s="2">
        <v>1</v>
      </c>
      <c r="Q322" s="2">
        <v>1</v>
      </c>
      <c r="AF322" s="2">
        <v>1</v>
      </c>
      <c r="AG322" s="2">
        <v>1</v>
      </c>
      <c r="AH322" s="2">
        <v>1</v>
      </c>
      <c r="AJ322" s="2">
        <v>1</v>
      </c>
      <c r="AL322" s="2">
        <v>1</v>
      </c>
      <c r="AM322" s="2">
        <v>1</v>
      </c>
      <c r="AS322" s="2">
        <v>2</v>
      </c>
    </row>
    <row r="323" spans="1:45" ht="18" customHeight="1" x14ac:dyDescent="0.7">
      <c r="A323" s="65" t="s">
        <v>728</v>
      </c>
      <c r="B323" s="1" t="s">
        <v>1074</v>
      </c>
      <c r="M323" s="2" t="s">
        <v>856</v>
      </c>
      <c r="N323" s="57" t="s">
        <v>62</v>
      </c>
      <c r="O323" s="2">
        <v>1</v>
      </c>
      <c r="Q323" s="2">
        <v>1</v>
      </c>
      <c r="AF323" s="2">
        <v>1</v>
      </c>
      <c r="AG323" s="2">
        <v>1</v>
      </c>
      <c r="AH323" s="2">
        <v>1</v>
      </c>
      <c r="AJ323" s="2">
        <v>1</v>
      </c>
      <c r="AL323" s="2">
        <v>1</v>
      </c>
      <c r="AM323" s="2">
        <v>1</v>
      </c>
      <c r="AS323" s="2">
        <v>2</v>
      </c>
    </row>
    <row r="324" spans="1:45" ht="18" customHeight="1" x14ac:dyDescent="0.7">
      <c r="A324" s="65" t="s">
        <v>730</v>
      </c>
      <c r="B324" s="1" t="s">
        <v>1075</v>
      </c>
      <c r="M324" s="2" t="s">
        <v>555</v>
      </c>
      <c r="N324" s="57">
        <v>43823</v>
      </c>
      <c r="Q324" s="2">
        <v>1</v>
      </c>
      <c r="R324" s="2">
        <v>1</v>
      </c>
      <c r="AB324" s="2">
        <v>1</v>
      </c>
      <c r="AG324" s="2">
        <v>1</v>
      </c>
      <c r="AM324" s="2">
        <v>1</v>
      </c>
    </row>
    <row r="325" spans="1:45" ht="18" customHeight="1" x14ac:dyDescent="0.7">
      <c r="A325" s="65" t="s">
        <v>732</v>
      </c>
      <c r="B325" s="1" t="s">
        <v>1076</v>
      </c>
      <c r="M325" s="2" t="s">
        <v>110</v>
      </c>
      <c r="N325" s="57">
        <v>43781</v>
      </c>
      <c r="Q325" s="2">
        <v>1</v>
      </c>
      <c r="W325" s="2">
        <v>1</v>
      </c>
      <c r="Y325" s="2">
        <v>1</v>
      </c>
      <c r="AS325" s="2">
        <v>3</v>
      </c>
    </row>
    <row r="326" spans="1:45" ht="18" customHeight="1" x14ac:dyDescent="0.7">
      <c r="A326" s="65" t="s">
        <v>734</v>
      </c>
      <c r="B326" s="1" t="s">
        <v>1077</v>
      </c>
      <c r="M326" s="2" t="s">
        <v>73</v>
      </c>
      <c r="N326" s="57">
        <v>43735</v>
      </c>
      <c r="O326" s="2">
        <v>1</v>
      </c>
      <c r="Q326" s="2">
        <v>1</v>
      </c>
      <c r="U326" s="2">
        <v>1</v>
      </c>
      <c r="AA326" s="2">
        <v>1</v>
      </c>
      <c r="AL326" s="2">
        <v>1</v>
      </c>
    </row>
    <row r="327" spans="1:45" ht="18" customHeight="1" x14ac:dyDescent="0.7">
      <c r="A327" s="65" t="s">
        <v>736</v>
      </c>
      <c r="B327" s="1" t="s">
        <v>2122</v>
      </c>
      <c r="H327" s="2" t="s">
        <v>2115</v>
      </c>
      <c r="M327" s="2" t="s">
        <v>2119</v>
      </c>
      <c r="N327" s="57">
        <v>44383</v>
      </c>
      <c r="O327" s="2">
        <v>1</v>
      </c>
      <c r="Q327" s="2">
        <v>1</v>
      </c>
      <c r="AD327" s="2">
        <v>1</v>
      </c>
      <c r="AE327" s="2">
        <v>1</v>
      </c>
      <c r="AL327" s="2">
        <v>1</v>
      </c>
      <c r="AM327" s="2">
        <v>1</v>
      </c>
    </row>
    <row r="328" spans="1:45" ht="18" customHeight="1" x14ac:dyDescent="0.7">
      <c r="A328" s="65" t="s">
        <v>738</v>
      </c>
      <c r="B328" s="1" t="s">
        <v>2268</v>
      </c>
      <c r="K328" s="2" t="s">
        <v>2256</v>
      </c>
      <c r="M328" s="2" t="s">
        <v>2269</v>
      </c>
      <c r="N328" s="57">
        <v>44494</v>
      </c>
      <c r="P328" s="2">
        <v>1</v>
      </c>
      <c r="Y328" s="2">
        <v>1</v>
      </c>
      <c r="AF328" s="2">
        <v>1</v>
      </c>
      <c r="AL328" s="2">
        <v>1</v>
      </c>
      <c r="AM328" s="2">
        <v>1</v>
      </c>
      <c r="AS328" s="2">
        <v>1</v>
      </c>
    </row>
    <row r="329" spans="1:45" ht="18" customHeight="1" x14ac:dyDescent="0.7">
      <c r="A329" s="65" t="s">
        <v>740</v>
      </c>
      <c r="B329" s="1" t="s">
        <v>1968</v>
      </c>
      <c r="D329" s="2" t="s">
        <v>1959</v>
      </c>
      <c r="M329" s="2" t="s">
        <v>1969</v>
      </c>
      <c r="N329" s="57" t="s">
        <v>1961</v>
      </c>
      <c r="O329" s="2">
        <v>1</v>
      </c>
      <c r="Q329" s="2">
        <v>1</v>
      </c>
      <c r="AC329" s="2">
        <v>1</v>
      </c>
      <c r="AD329" s="2">
        <v>1</v>
      </c>
      <c r="AF329" s="2">
        <v>1</v>
      </c>
      <c r="AG329" s="2">
        <v>1</v>
      </c>
      <c r="AI329" s="2">
        <v>1</v>
      </c>
      <c r="AM329" s="2">
        <v>1</v>
      </c>
    </row>
    <row r="330" spans="1:45" ht="18" customHeight="1" x14ac:dyDescent="0.7">
      <c r="A330" s="65" t="s">
        <v>742</v>
      </c>
      <c r="B330" s="1" t="s">
        <v>1078</v>
      </c>
      <c r="M330" s="2" t="s">
        <v>979</v>
      </c>
      <c r="N330" s="57">
        <v>43622</v>
      </c>
      <c r="O330" s="2" t="s">
        <v>62</v>
      </c>
    </row>
    <row r="331" spans="1:45" ht="18" customHeight="1" x14ac:dyDescent="0.7">
      <c r="A331" s="65" t="s">
        <v>744</v>
      </c>
      <c r="B331" s="1" t="s">
        <v>1079</v>
      </c>
      <c r="M331" s="2" t="s">
        <v>151</v>
      </c>
      <c r="N331" s="57">
        <v>43634</v>
      </c>
      <c r="O331" s="2">
        <v>1</v>
      </c>
      <c r="P331" s="2">
        <v>1</v>
      </c>
      <c r="T331" s="2">
        <v>1</v>
      </c>
      <c r="X331" s="2">
        <v>1</v>
      </c>
      <c r="AF331" s="2">
        <v>1</v>
      </c>
      <c r="AH331" s="2">
        <v>1</v>
      </c>
    </row>
    <row r="332" spans="1:45" ht="18" customHeight="1" x14ac:dyDescent="0.7">
      <c r="A332" s="65" t="s">
        <v>746</v>
      </c>
      <c r="B332" s="1" t="s">
        <v>1080</v>
      </c>
      <c r="M332" s="2" t="s">
        <v>287</v>
      </c>
      <c r="N332" s="57">
        <v>43600</v>
      </c>
      <c r="O332" s="2">
        <v>1</v>
      </c>
      <c r="U332" s="2">
        <v>1</v>
      </c>
      <c r="Y332" s="2">
        <v>1</v>
      </c>
      <c r="AG332" s="2">
        <v>1</v>
      </c>
      <c r="AJ332" s="2">
        <v>1</v>
      </c>
      <c r="AL332" s="2">
        <v>1</v>
      </c>
    </row>
    <row r="333" spans="1:45" ht="18" customHeight="1" x14ac:dyDescent="0.7">
      <c r="A333" s="65" t="s">
        <v>748</v>
      </c>
      <c r="B333" s="1" t="s">
        <v>1081</v>
      </c>
      <c r="M333" s="2" t="s">
        <v>76</v>
      </c>
      <c r="N333" s="57">
        <v>43697</v>
      </c>
      <c r="O333" s="2">
        <v>1</v>
      </c>
      <c r="Q333" s="2">
        <v>1</v>
      </c>
      <c r="Y333" s="2">
        <v>1</v>
      </c>
      <c r="AF333" s="2">
        <v>1</v>
      </c>
      <c r="AI333" s="2">
        <v>1</v>
      </c>
      <c r="AJ333" s="2">
        <v>1</v>
      </c>
    </row>
    <row r="334" spans="1:45" ht="18" customHeight="1" x14ac:dyDescent="0.7">
      <c r="A334" s="65" t="s">
        <v>750</v>
      </c>
      <c r="B334" s="1" t="s">
        <v>2300</v>
      </c>
      <c r="L334" s="2" t="s">
        <v>2290</v>
      </c>
      <c r="M334" s="2" t="s">
        <v>2301</v>
      </c>
      <c r="N334" s="57">
        <v>44502</v>
      </c>
      <c r="Z334" s="2">
        <v>1</v>
      </c>
      <c r="AL334" s="2">
        <v>1</v>
      </c>
      <c r="AM334" s="2">
        <v>1</v>
      </c>
      <c r="AS334" s="2">
        <v>1</v>
      </c>
    </row>
    <row r="335" spans="1:45" ht="18" customHeight="1" x14ac:dyDescent="0.7">
      <c r="A335" s="65" t="s">
        <v>752</v>
      </c>
      <c r="B335" s="1" t="s">
        <v>1082</v>
      </c>
      <c r="M335" s="2" t="s">
        <v>76</v>
      </c>
      <c r="N335" s="57">
        <v>43864</v>
      </c>
      <c r="O335" s="2">
        <v>2</v>
      </c>
      <c r="Y335" s="2">
        <v>1</v>
      </c>
      <c r="AF335" s="2">
        <v>1</v>
      </c>
      <c r="AJ335" s="2">
        <v>1</v>
      </c>
      <c r="AL335" s="2">
        <v>1</v>
      </c>
      <c r="AS335" s="2">
        <v>3</v>
      </c>
    </row>
    <row r="336" spans="1:45" ht="18" customHeight="1" x14ac:dyDescent="0.7">
      <c r="A336" s="65" t="s">
        <v>754</v>
      </c>
      <c r="B336" s="1" t="s">
        <v>1933</v>
      </c>
      <c r="C336" s="2" t="s">
        <v>1931</v>
      </c>
      <c r="M336" s="2" t="s">
        <v>1934</v>
      </c>
      <c r="N336" s="57" t="s">
        <v>1935</v>
      </c>
      <c r="O336" s="2">
        <v>1</v>
      </c>
      <c r="R336" s="2">
        <v>1</v>
      </c>
      <c r="Y336" s="2">
        <v>1</v>
      </c>
      <c r="AF336" s="2">
        <v>1</v>
      </c>
      <c r="AL336" s="2">
        <v>1</v>
      </c>
      <c r="AM336" s="2">
        <v>1</v>
      </c>
    </row>
    <row r="337" spans="1:45" ht="18" customHeight="1" x14ac:dyDescent="0.7">
      <c r="A337" s="65" t="s">
        <v>756</v>
      </c>
      <c r="B337" s="1" t="s">
        <v>2179</v>
      </c>
      <c r="I337" s="2" t="s">
        <v>2173</v>
      </c>
      <c r="M337" s="2" t="s">
        <v>2180</v>
      </c>
      <c r="N337" s="57">
        <v>44400</v>
      </c>
      <c r="O337" s="2">
        <v>1</v>
      </c>
      <c r="U337" s="2">
        <v>1</v>
      </c>
      <c r="Y337" s="2">
        <v>1</v>
      </c>
      <c r="AE337" s="2">
        <v>1</v>
      </c>
      <c r="AL337" s="2">
        <v>1</v>
      </c>
      <c r="AM337" s="2">
        <v>1</v>
      </c>
    </row>
    <row r="338" spans="1:45" ht="18" customHeight="1" x14ac:dyDescent="0.7">
      <c r="A338" s="65" t="s">
        <v>758</v>
      </c>
      <c r="B338" s="1" t="s">
        <v>1083</v>
      </c>
      <c r="M338" s="2" t="s">
        <v>162</v>
      </c>
      <c r="N338" s="57">
        <v>43915</v>
      </c>
      <c r="O338" s="2">
        <v>1</v>
      </c>
      <c r="U338" s="2">
        <v>1</v>
      </c>
      <c r="W338" s="2">
        <v>1</v>
      </c>
      <c r="AF338" s="2">
        <v>1</v>
      </c>
      <c r="AK338" s="2">
        <v>1</v>
      </c>
      <c r="AM338" s="2">
        <v>1</v>
      </c>
    </row>
    <row r="339" spans="1:45" ht="18" customHeight="1" x14ac:dyDescent="0.7">
      <c r="A339" s="65" t="s">
        <v>760</v>
      </c>
      <c r="B339" s="1" t="s">
        <v>1084</v>
      </c>
      <c r="M339" s="2" t="s">
        <v>87</v>
      </c>
      <c r="N339" s="57">
        <v>43796</v>
      </c>
      <c r="O339" s="2">
        <v>1</v>
      </c>
      <c r="R339" s="2">
        <v>1</v>
      </c>
      <c r="AF339" s="2">
        <v>1</v>
      </c>
      <c r="AJ339" s="2">
        <v>1</v>
      </c>
      <c r="AM339" s="2">
        <v>1</v>
      </c>
      <c r="AS339" s="2">
        <v>1</v>
      </c>
    </row>
    <row r="340" spans="1:45" ht="18" customHeight="1" x14ac:dyDescent="0.7">
      <c r="A340" s="65" t="s">
        <v>762</v>
      </c>
      <c r="B340" s="1" t="s">
        <v>1085</v>
      </c>
      <c r="M340" s="2" t="s">
        <v>528</v>
      </c>
      <c r="N340" s="57" t="s">
        <v>62</v>
      </c>
      <c r="O340" s="2">
        <v>1</v>
      </c>
      <c r="AC340" s="2">
        <v>1</v>
      </c>
      <c r="AE340" s="2">
        <v>1</v>
      </c>
      <c r="AF340" s="2">
        <v>1</v>
      </c>
      <c r="AS340" s="2">
        <v>1</v>
      </c>
    </row>
    <row r="341" spans="1:45" ht="18" customHeight="1" x14ac:dyDescent="0.7">
      <c r="A341" s="65" t="s">
        <v>764</v>
      </c>
      <c r="B341" s="1" t="s">
        <v>1086</v>
      </c>
      <c r="M341" s="2" t="s">
        <v>654</v>
      </c>
      <c r="N341" s="57">
        <v>43704</v>
      </c>
      <c r="O341" s="2">
        <v>1</v>
      </c>
      <c r="Q341" s="2">
        <v>1</v>
      </c>
      <c r="Z341" s="2">
        <v>1</v>
      </c>
      <c r="AE341" s="2">
        <v>1</v>
      </c>
      <c r="AG341" s="2">
        <v>1</v>
      </c>
      <c r="AL341" s="2">
        <v>1</v>
      </c>
    </row>
    <row r="342" spans="1:45" ht="18" customHeight="1" x14ac:dyDescent="0.7">
      <c r="A342" s="65" t="s">
        <v>766</v>
      </c>
      <c r="B342" s="1" t="s">
        <v>1087</v>
      </c>
      <c r="M342" s="2" t="s">
        <v>162</v>
      </c>
      <c r="N342" s="57">
        <v>43866</v>
      </c>
      <c r="O342" s="2">
        <v>1</v>
      </c>
      <c r="AF342" s="2">
        <v>1</v>
      </c>
      <c r="AJ342" s="2">
        <v>1</v>
      </c>
      <c r="AL342" s="2">
        <v>1</v>
      </c>
    </row>
    <row r="343" spans="1:45" ht="18" customHeight="1" x14ac:dyDescent="0.7">
      <c r="A343" s="65" t="s">
        <v>768</v>
      </c>
      <c r="B343" s="1" t="s">
        <v>1088</v>
      </c>
      <c r="M343" s="2" t="s">
        <v>528</v>
      </c>
      <c r="N343" s="57">
        <v>44033</v>
      </c>
      <c r="R343" s="2">
        <v>1</v>
      </c>
      <c r="Y343" s="2">
        <v>1</v>
      </c>
      <c r="AF343" s="2">
        <v>1</v>
      </c>
      <c r="AG343" s="2">
        <v>1</v>
      </c>
      <c r="AS343" s="2">
        <v>1</v>
      </c>
    </row>
    <row r="344" spans="1:45" ht="18" customHeight="1" x14ac:dyDescent="0.7">
      <c r="A344" s="65" t="s">
        <v>770</v>
      </c>
      <c r="B344" s="1" t="s">
        <v>2302</v>
      </c>
      <c r="L344" s="2" t="s">
        <v>2290</v>
      </c>
      <c r="M344" s="2" t="s">
        <v>2303</v>
      </c>
      <c r="N344" s="57" t="s">
        <v>2298</v>
      </c>
      <c r="O344" s="2">
        <v>1</v>
      </c>
      <c r="AF344" s="2">
        <v>1</v>
      </c>
      <c r="AG344" s="2">
        <v>1</v>
      </c>
      <c r="AI344" s="2">
        <v>1</v>
      </c>
      <c r="AM344" s="2">
        <v>1</v>
      </c>
      <c r="AS344" s="2">
        <v>1</v>
      </c>
    </row>
    <row r="345" spans="1:45" ht="18" customHeight="1" x14ac:dyDescent="0.7">
      <c r="A345" s="65" t="s">
        <v>772</v>
      </c>
      <c r="B345" s="1" t="s">
        <v>1089</v>
      </c>
      <c r="M345" s="2" t="s">
        <v>205</v>
      </c>
      <c r="N345" s="57">
        <v>43678</v>
      </c>
      <c r="O345" s="2">
        <v>1</v>
      </c>
    </row>
    <row r="346" spans="1:45" ht="18" customHeight="1" x14ac:dyDescent="0.7">
      <c r="A346" s="65" t="s">
        <v>774</v>
      </c>
      <c r="B346" s="1" t="s">
        <v>1090</v>
      </c>
      <c r="M346" s="2" t="s">
        <v>248</v>
      </c>
      <c r="N346" s="57">
        <v>43784</v>
      </c>
      <c r="O346" s="2">
        <v>1</v>
      </c>
      <c r="Q346" s="2">
        <v>1</v>
      </c>
      <c r="AF346" s="2">
        <v>1</v>
      </c>
      <c r="AG346" s="2">
        <v>1</v>
      </c>
      <c r="AL346" s="2">
        <v>1</v>
      </c>
      <c r="AM346" s="2">
        <v>1</v>
      </c>
      <c r="AS346" s="2">
        <v>2</v>
      </c>
    </row>
    <row r="347" spans="1:45" ht="18" customHeight="1" x14ac:dyDescent="0.7">
      <c r="A347" s="65" t="s">
        <v>776</v>
      </c>
      <c r="B347" s="1" t="s">
        <v>1091</v>
      </c>
      <c r="M347" s="2" t="s">
        <v>76</v>
      </c>
      <c r="N347" s="57">
        <v>44047</v>
      </c>
      <c r="O347" s="2">
        <v>1</v>
      </c>
      <c r="U347" s="2">
        <v>1</v>
      </c>
      <c r="AF347" s="2">
        <v>1</v>
      </c>
      <c r="AK347" s="2">
        <v>1</v>
      </c>
      <c r="AM347" s="2">
        <v>1</v>
      </c>
      <c r="AS347" s="2">
        <v>1</v>
      </c>
    </row>
    <row r="348" spans="1:45" ht="18" customHeight="1" x14ac:dyDescent="0.7">
      <c r="A348" s="65" t="s">
        <v>778</v>
      </c>
      <c r="B348" s="1" t="s">
        <v>1092</v>
      </c>
      <c r="M348" s="2" t="s">
        <v>257</v>
      </c>
      <c r="N348" s="57">
        <v>43788</v>
      </c>
      <c r="Q348" s="2">
        <v>1</v>
      </c>
      <c r="Y348" s="2">
        <v>1</v>
      </c>
      <c r="AF348" s="2">
        <v>1</v>
      </c>
      <c r="AM348" s="2">
        <v>1</v>
      </c>
      <c r="AS348" s="2">
        <v>2</v>
      </c>
    </row>
    <row r="349" spans="1:45" ht="18" customHeight="1" x14ac:dyDescent="0.7">
      <c r="A349" s="65" t="s">
        <v>780</v>
      </c>
      <c r="B349" s="1" t="s">
        <v>1093</v>
      </c>
      <c r="M349" s="2" t="s">
        <v>287</v>
      </c>
      <c r="N349" s="57">
        <v>43726</v>
      </c>
      <c r="O349" s="2">
        <v>1</v>
      </c>
      <c r="Q349" s="2">
        <v>1</v>
      </c>
      <c r="T349" s="2">
        <v>1</v>
      </c>
      <c r="AJ349" s="2">
        <v>1</v>
      </c>
      <c r="AL349" s="2">
        <v>1</v>
      </c>
      <c r="AS349" s="2">
        <v>1</v>
      </c>
    </row>
    <row r="350" spans="1:45" ht="18" customHeight="1" x14ac:dyDescent="0.7">
      <c r="A350" s="65" t="s">
        <v>782</v>
      </c>
      <c r="B350" s="1" t="s">
        <v>1094</v>
      </c>
      <c r="M350" s="2" t="s">
        <v>104</v>
      </c>
      <c r="N350" s="57">
        <v>43700</v>
      </c>
      <c r="Q350" s="2">
        <v>1</v>
      </c>
      <c r="Z350" s="2">
        <v>1</v>
      </c>
      <c r="AK350" s="2">
        <v>1</v>
      </c>
      <c r="AL350" s="2">
        <v>1</v>
      </c>
      <c r="AM350" s="2">
        <v>1</v>
      </c>
      <c r="AS350" s="2">
        <v>1</v>
      </c>
    </row>
    <row r="351" spans="1:45" ht="18" customHeight="1" x14ac:dyDescent="0.7">
      <c r="A351" s="65" t="s">
        <v>784</v>
      </c>
      <c r="B351" s="1" t="s">
        <v>1095</v>
      </c>
      <c r="M351" s="2" t="s">
        <v>162</v>
      </c>
      <c r="N351" s="57" t="s">
        <v>62</v>
      </c>
      <c r="O351" s="2">
        <v>1</v>
      </c>
      <c r="V351" s="2">
        <v>1</v>
      </c>
      <c r="AA351" s="2">
        <v>1</v>
      </c>
      <c r="AL351" s="2">
        <v>1</v>
      </c>
    </row>
    <row r="352" spans="1:45" ht="18" customHeight="1" x14ac:dyDescent="0.7">
      <c r="A352" s="65" t="s">
        <v>786</v>
      </c>
      <c r="B352" s="1" t="s">
        <v>1096</v>
      </c>
      <c r="M352" s="2" t="s">
        <v>555</v>
      </c>
      <c r="N352" s="57">
        <v>43937</v>
      </c>
      <c r="O352" s="2">
        <v>1</v>
      </c>
      <c r="AF352" s="2">
        <v>1</v>
      </c>
      <c r="AL352" s="2">
        <v>1</v>
      </c>
      <c r="AM352" s="2">
        <v>1</v>
      </c>
      <c r="AS352" s="2">
        <v>2</v>
      </c>
    </row>
    <row r="353" spans="1:45" ht="18" customHeight="1" x14ac:dyDescent="0.7">
      <c r="A353" s="65" t="s">
        <v>787</v>
      </c>
      <c r="B353" s="1" t="s">
        <v>1097</v>
      </c>
      <c r="M353" s="2" t="s">
        <v>73</v>
      </c>
      <c r="N353" s="57">
        <v>43756</v>
      </c>
      <c r="O353" s="2">
        <v>1</v>
      </c>
      <c r="AE353" s="2">
        <v>1</v>
      </c>
      <c r="AJ353" s="2">
        <v>1</v>
      </c>
      <c r="AK353" s="2">
        <v>1</v>
      </c>
      <c r="AL353" s="2">
        <v>1</v>
      </c>
      <c r="AM353" s="2">
        <v>1</v>
      </c>
    </row>
    <row r="354" spans="1:45" ht="18" customHeight="1" x14ac:dyDescent="0.7">
      <c r="A354" s="65" t="s">
        <v>789</v>
      </c>
      <c r="B354" s="1" t="s">
        <v>1854</v>
      </c>
      <c r="M354" s="2" t="s">
        <v>1838</v>
      </c>
      <c r="N354" s="57" t="s">
        <v>1829</v>
      </c>
      <c r="Q354" s="2">
        <v>1</v>
      </c>
      <c r="Y354" s="2">
        <v>1</v>
      </c>
      <c r="AF354" s="2">
        <v>1</v>
      </c>
      <c r="AK354" s="2">
        <v>1</v>
      </c>
      <c r="AL354" s="2">
        <v>1</v>
      </c>
      <c r="AM354" s="2">
        <v>1</v>
      </c>
    </row>
    <row r="355" spans="1:45" ht="18" customHeight="1" x14ac:dyDescent="0.7">
      <c r="A355" s="65" t="s">
        <v>791</v>
      </c>
      <c r="B355" s="1" t="s">
        <v>1098</v>
      </c>
      <c r="M355" s="2" t="s">
        <v>570</v>
      </c>
      <c r="N355" s="57">
        <v>43782</v>
      </c>
      <c r="O355" s="2">
        <v>1</v>
      </c>
      <c r="Q355" s="2">
        <v>1</v>
      </c>
      <c r="AF355" s="2">
        <v>1</v>
      </c>
      <c r="AJ355" s="2">
        <v>1</v>
      </c>
      <c r="AL355" s="2">
        <v>1</v>
      </c>
      <c r="AM355" s="2">
        <v>1</v>
      </c>
    </row>
    <row r="356" spans="1:45" ht="18" customHeight="1" x14ac:dyDescent="0.7">
      <c r="A356" s="65" t="s">
        <v>793</v>
      </c>
      <c r="B356" s="1" t="s">
        <v>1099</v>
      </c>
      <c r="M356" s="2" t="s">
        <v>257</v>
      </c>
      <c r="N356" s="57">
        <v>43768</v>
      </c>
      <c r="Q356" s="2">
        <v>1</v>
      </c>
      <c r="S356" s="2">
        <v>1</v>
      </c>
      <c r="T356" s="2">
        <v>1</v>
      </c>
      <c r="Y356" s="2">
        <v>1</v>
      </c>
      <c r="AH356" s="2">
        <v>1</v>
      </c>
      <c r="AL356" s="2">
        <v>1</v>
      </c>
      <c r="AM356" s="2">
        <v>1</v>
      </c>
      <c r="AS356" s="2">
        <v>1</v>
      </c>
    </row>
    <row r="357" spans="1:45" ht="18" customHeight="1" x14ac:dyDescent="0.7">
      <c r="A357" s="65" t="s">
        <v>795</v>
      </c>
      <c r="B357" s="1" t="s">
        <v>2123</v>
      </c>
      <c r="H357" s="2" t="s">
        <v>2115</v>
      </c>
      <c r="M357" s="2" t="s">
        <v>2124</v>
      </c>
      <c r="N357" s="57">
        <v>44386</v>
      </c>
      <c r="O357" s="2">
        <v>1</v>
      </c>
      <c r="P357" s="2">
        <v>1</v>
      </c>
      <c r="Q357" s="2">
        <v>1</v>
      </c>
      <c r="AF357" s="2">
        <v>1</v>
      </c>
      <c r="AS357" s="2">
        <v>2</v>
      </c>
    </row>
    <row r="358" spans="1:45" ht="18" customHeight="1" x14ac:dyDescent="0.7">
      <c r="A358" s="65" t="s">
        <v>797</v>
      </c>
      <c r="B358" s="1" t="s">
        <v>1100</v>
      </c>
      <c r="M358" s="2" t="s">
        <v>555</v>
      </c>
      <c r="N358" s="57">
        <v>43605</v>
      </c>
      <c r="O358" s="2">
        <v>1</v>
      </c>
      <c r="Q358" s="2">
        <v>1</v>
      </c>
      <c r="AF358" s="2">
        <v>1</v>
      </c>
      <c r="AI358" s="2">
        <v>1</v>
      </c>
      <c r="AL358" s="2">
        <v>1</v>
      </c>
      <c r="AM358" s="2">
        <v>1</v>
      </c>
    </row>
    <row r="359" spans="1:45" ht="18" customHeight="1" x14ac:dyDescent="0.7">
      <c r="A359" s="65" t="s">
        <v>799</v>
      </c>
      <c r="B359" s="1" t="s">
        <v>1101</v>
      </c>
      <c r="M359" s="2" t="s">
        <v>107</v>
      </c>
      <c r="N359" s="57">
        <v>44558</v>
      </c>
      <c r="O359" s="2" t="s">
        <v>62</v>
      </c>
    </row>
    <row r="360" spans="1:45" ht="18" customHeight="1" x14ac:dyDescent="0.7">
      <c r="A360" s="65" t="s">
        <v>801</v>
      </c>
      <c r="B360" s="1" t="s">
        <v>1102</v>
      </c>
      <c r="M360" s="2" t="s">
        <v>76</v>
      </c>
      <c r="N360" s="57">
        <v>44028</v>
      </c>
      <c r="O360" s="2">
        <v>1</v>
      </c>
      <c r="Q360" s="2">
        <v>1</v>
      </c>
      <c r="Y360" s="2">
        <v>1</v>
      </c>
      <c r="AF360" s="2">
        <v>1</v>
      </c>
      <c r="AL360" s="2">
        <v>1</v>
      </c>
    </row>
    <row r="361" spans="1:45" ht="18" customHeight="1" x14ac:dyDescent="0.7">
      <c r="A361" s="65" t="s">
        <v>803</v>
      </c>
      <c r="B361" s="1" t="s">
        <v>1103</v>
      </c>
      <c r="M361" s="2" t="s">
        <v>156</v>
      </c>
      <c r="N361" s="57" t="s">
        <v>62</v>
      </c>
      <c r="O361" s="2">
        <v>1</v>
      </c>
      <c r="P361" s="2">
        <v>1</v>
      </c>
      <c r="AJ361" s="2">
        <v>1</v>
      </c>
      <c r="AL361" s="2">
        <v>1</v>
      </c>
      <c r="AM361" s="2">
        <v>1</v>
      </c>
    </row>
    <row r="362" spans="1:45" ht="18" customHeight="1" x14ac:dyDescent="0.7">
      <c r="A362" s="65" t="s">
        <v>1159</v>
      </c>
      <c r="B362" s="64" t="s">
        <v>1104</v>
      </c>
      <c r="M362" s="2" t="s">
        <v>76</v>
      </c>
      <c r="N362" s="57">
        <v>43701</v>
      </c>
      <c r="O362" s="2">
        <v>1</v>
      </c>
      <c r="AF362" s="2">
        <v>1</v>
      </c>
      <c r="AJ362" s="2">
        <v>1</v>
      </c>
      <c r="AL362" s="2">
        <v>1</v>
      </c>
      <c r="AM362" s="2">
        <v>1</v>
      </c>
      <c r="AS362" s="2">
        <v>1</v>
      </c>
    </row>
    <row r="363" spans="1:45" ht="18" customHeight="1" x14ac:dyDescent="0.7">
      <c r="A363" s="65" t="s">
        <v>1161</v>
      </c>
      <c r="B363" s="1" t="s">
        <v>1105</v>
      </c>
      <c r="M363" s="2" t="s">
        <v>248</v>
      </c>
      <c r="N363" s="57">
        <v>43687</v>
      </c>
      <c r="O363" s="2" t="s">
        <v>62</v>
      </c>
    </row>
    <row r="364" spans="1:45" ht="18" customHeight="1" x14ac:dyDescent="0.7">
      <c r="A364" s="65" t="s">
        <v>1163</v>
      </c>
      <c r="B364" s="1" t="s">
        <v>1106</v>
      </c>
      <c r="M364" s="2" t="s">
        <v>73</v>
      </c>
      <c r="N364" s="57">
        <v>43914</v>
      </c>
      <c r="O364" s="2">
        <v>1</v>
      </c>
      <c r="Q364" s="2">
        <v>1</v>
      </c>
      <c r="U364" s="2">
        <v>1</v>
      </c>
      <c r="AA364" s="2">
        <v>1</v>
      </c>
      <c r="AF364" s="2">
        <v>1</v>
      </c>
      <c r="AM364" s="2">
        <v>1</v>
      </c>
    </row>
    <row r="365" spans="1:45" ht="18" customHeight="1" x14ac:dyDescent="0.7">
      <c r="A365" s="65" t="s">
        <v>1165</v>
      </c>
      <c r="B365" s="1" t="s">
        <v>1855</v>
      </c>
      <c r="M365" s="2" t="s">
        <v>1828</v>
      </c>
      <c r="N365" s="57">
        <v>44208</v>
      </c>
      <c r="O365" s="2">
        <v>1</v>
      </c>
      <c r="T365" s="2">
        <v>1</v>
      </c>
      <c r="V365" s="2">
        <v>1</v>
      </c>
      <c r="AF365" s="2">
        <v>1</v>
      </c>
      <c r="AJ365" s="2">
        <v>1</v>
      </c>
      <c r="AL365" s="2">
        <v>1</v>
      </c>
    </row>
    <row r="366" spans="1:45" ht="18" customHeight="1" x14ac:dyDescent="0.7">
      <c r="A366" s="65" t="s">
        <v>1167</v>
      </c>
      <c r="B366" s="1" t="s">
        <v>1856</v>
      </c>
      <c r="M366" s="2" t="s">
        <v>1823</v>
      </c>
      <c r="N366" s="57">
        <v>44216</v>
      </c>
      <c r="O366" s="2">
        <v>1</v>
      </c>
      <c r="Q366" s="2">
        <v>1</v>
      </c>
      <c r="Y366" s="2">
        <v>1</v>
      </c>
      <c r="AB366" s="2">
        <v>1</v>
      </c>
      <c r="AF366" s="2">
        <v>1</v>
      </c>
      <c r="AG366" s="2">
        <v>1</v>
      </c>
      <c r="AM366" s="2">
        <v>1</v>
      </c>
      <c r="AS366" s="2">
        <v>1</v>
      </c>
    </row>
    <row r="367" spans="1:45" ht="18" customHeight="1" x14ac:dyDescent="0.7">
      <c r="A367" s="65" t="s">
        <v>1169</v>
      </c>
      <c r="B367" s="1" t="s">
        <v>1970</v>
      </c>
      <c r="D367" s="2" t="s">
        <v>1959</v>
      </c>
      <c r="M367" s="2" t="s">
        <v>1971</v>
      </c>
      <c r="N367" s="57">
        <v>44267</v>
      </c>
      <c r="O367" s="2">
        <v>1</v>
      </c>
      <c r="R367" s="2">
        <v>1</v>
      </c>
      <c r="X367" s="2">
        <v>1</v>
      </c>
      <c r="Y367" s="2">
        <v>1</v>
      </c>
      <c r="AF367" s="2">
        <v>1</v>
      </c>
      <c r="AL367" s="2">
        <v>1</v>
      </c>
    </row>
    <row r="368" spans="1:45" ht="18" customHeight="1" x14ac:dyDescent="0.7">
      <c r="A368" s="65" t="s">
        <v>1171</v>
      </c>
      <c r="B368" s="1" t="s">
        <v>1107</v>
      </c>
      <c r="M368" s="2" t="s">
        <v>76</v>
      </c>
      <c r="N368" s="57">
        <v>43819</v>
      </c>
      <c r="O368" s="2">
        <v>1</v>
      </c>
      <c r="Y368" s="2">
        <v>1</v>
      </c>
      <c r="AF368" s="2">
        <v>1</v>
      </c>
      <c r="AJ368" s="2">
        <v>1</v>
      </c>
      <c r="AM368" s="2">
        <v>1</v>
      </c>
      <c r="AS368" s="2">
        <v>1</v>
      </c>
    </row>
    <row r="369" spans="1:45" ht="18" customHeight="1" x14ac:dyDescent="0.7">
      <c r="A369" s="65" t="s">
        <v>1173</v>
      </c>
      <c r="B369" s="1" t="s">
        <v>1108</v>
      </c>
      <c r="M369" s="2" t="s">
        <v>205</v>
      </c>
      <c r="N369" s="57" t="s">
        <v>62</v>
      </c>
      <c r="O369" s="2">
        <v>1</v>
      </c>
      <c r="V369" s="2">
        <v>1</v>
      </c>
      <c r="AC369" s="2">
        <v>1</v>
      </c>
      <c r="AL369" s="2">
        <v>1</v>
      </c>
      <c r="AS369" s="2">
        <v>2</v>
      </c>
    </row>
    <row r="370" spans="1:45" ht="18" customHeight="1" x14ac:dyDescent="0.7">
      <c r="A370" s="65" t="s">
        <v>1175</v>
      </c>
      <c r="B370" s="1" t="s">
        <v>1109</v>
      </c>
      <c r="M370" s="2" t="s">
        <v>202</v>
      </c>
      <c r="N370" s="57" t="s">
        <v>62</v>
      </c>
      <c r="O370" s="2">
        <v>1</v>
      </c>
      <c r="S370" s="2">
        <v>1</v>
      </c>
      <c r="Y370" s="2">
        <v>1</v>
      </c>
      <c r="AF370" s="2">
        <v>1</v>
      </c>
      <c r="AG370" s="2">
        <v>1</v>
      </c>
      <c r="AL370" s="2">
        <v>1</v>
      </c>
      <c r="AM370" s="2">
        <v>1</v>
      </c>
    </row>
    <row r="371" spans="1:45" ht="18" customHeight="1" x14ac:dyDescent="0.7">
      <c r="A371" s="65" t="s">
        <v>1177</v>
      </c>
      <c r="B371" s="1" t="s">
        <v>1110</v>
      </c>
      <c r="M371" s="2" t="s">
        <v>76</v>
      </c>
      <c r="N371" s="57">
        <v>44048</v>
      </c>
      <c r="O371" s="2">
        <v>1</v>
      </c>
      <c r="AF371" s="2">
        <v>1</v>
      </c>
      <c r="AK371" s="2">
        <v>1</v>
      </c>
      <c r="AL371" s="2">
        <v>1</v>
      </c>
      <c r="AM371" s="2">
        <v>1</v>
      </c>
      <c r="AS371" s="2">
        <v>1</v>
      </c>
    </row>
    <row r="372" spans="1:45" ht="18" customHeight="1" x14ac:dyDescent="0.7">
      <c r="A372" s="65" t="s">
        <v>1178</v>
      </c>
      <c r="B372" s="1" t="s">
        <v>1111</v>
      </c>
      <c r="M372" s="2" t="s">
        <v>162</v>
      </c>
      <c r="N372" s="57">
        <v>43867</v>
      </c>
      <c r="O372" s="2">
        <v>1</v>
      </c>
      <c r="Y372" s="2">
        <v>1</v>
      </c>
      <c r="AB372" s="2">
        <v>1</v>
      </c>
      <c r="AM372" s="2">
        <v>1</v>
      </c>
      <c r="AS372" s="2">
        <v>2</v>
      </c>
    </row>
    <row r="373" spans="1:45" ht="18" customHeight="1" x14ac:dyDescent="0.7">
      <c r="A373" s="65" t="s">
        <v>1180</v>
      </c>
      <c r="B373" s="1" t="s">
        <v>1112</v>
      </c>
      <c r="M373" s="2" t="s">
        <v>208</v>
      </c>
      <c r="N373" s="57">
        <v>43707</v>
      </c>
      <c r="U373" s="2">
        <v>1</v>
      </c>
      <c r="AG373" s="2">
        <v>1</v>
      </c>
      <c r="AM373" s="2">
        <v>1</v>
      </c>
      <c r="AS373" s="2">
        <v>4</v>
      </c>
    </row>
    <row r="374" spans="1:45" ht="18" customHeight="1" x14ac:dyDescent="0.7">
      <c r="A374" s="65" t="s">
        <v>1182</v>
      </c>
      <c r="B374" s="1" t="s">
        <v>1113</v>
      </c>
      <c r="M374" s="2" t="s">
        <v>76</v>
      </c>
      <c r="N374" s="57">
        <v>44124</v>
      </c>
      <c r="O374" s="2">
        <v>1</v>
      </c>
      <c r="Y374" s="2">
        <v>1</v>
      </c>
      <c r="AH374" s="2">
        <v>1</v>
      </c>
      <c r="AK374" s="2">
        <v>1</v>
      </c>
      <c r="AL374" s="2">
        <v>1</v>
      </c>
      <c r="AS374" s="2">
        <v>1</v>
      </c>
    </row>
    <row r="375" spans="1:45" ht="18" customHeight="1" x14ac:dyDescent="0.7">
      <c r="A375" s="65" t="s">
        <v>1184</v>
      </c>
      <c r="B375" s="1" t="s">
        <v>1114</v>
      </c>
      <c r="M375" s="2" t="s">
        <v>73</v>
      </c>
      <c r="N375" s="57">
        <v>43864</v>
      </c>
      <c r="T375" s="2">
        <v>1</v>
      </c>
      <c r="AJ375" s="2">
        <v>1</v>
      </c>
      <c r="AK375" s="2">
        <v>1</v>
      </c>
      <c r="AM375" s="2">
        <v>1</v>
      </c>
      <c r="AQ375" s="2">
        <v>1</v>
      </c>
      <c r="AS375" s="2">
        <v>1</v>
      </c>
    </row>
    <row r="376" spans="1:45" ht="18" customHeight="1" x14ac:dyDescent="0.7">
      <c r="A376" s="65" t="s">
        <v>1186</v>
      </c>
      <c r="B376" s="1" t="s">
        <v>1115</v>
      </c>
      <c r="M376" s="2" t="s">
        <v>73</v>
      </c>
      <c r="N376" s="57">
        <v>43941</v>
      </c>
      <c r="O376" s="2">
        <v>1</v>
      </c>
      <c r="U376" s="2">
        <v>1</v>
      </c>
      <c r="AK376" s="2">
        <v>1</v>
      </c>
      <c r="AL376" s="2">
        <v>1</v>
      </c>
      <c r="AM376" s="2">
        <v>1</v>
      </c>
    </row>
    <row r="377" spans="1:45" ht="18" customHeight="1" x14ac:dyDescent="0.7">
      <c r="A377" s="65" t="s">
        <v>1188</v>
      </c>
      <c r="B377" s="1" t="s">
        <v>1116</v>
      </c>
      <c r="M377" s="2" t="s">
        <v>193</v>
      </c>
      <c r="N377" s="57">
        <v>43949</v>
      </c>
      <c r="O377" s="2">
        <v>1</v>
      </c>
      <c r="Q377" s="2">
        <v>1</v>
      </c>
      <c r="AM377" s="2">
        <v>1</v>
      </c>
      <c r="AS377" s="2">
        <v>3</v>
      </c>
    </row>
    <row r="378" spans="1:45" ht="18" customHeight="1" x14ac:dyDescent="0.7">
      <c r="A378" s="65" t="s">
        <v>1190</v>
      </c>
      <c r="B378" s="1" t="s">
        <v>1117</v>
      </c>
      <c r="M378" s="2" t="s">
        <v>193</v>
      </c>
      <c r="N378" s="57" t="s">
        <v>62</v>
      </c>
      <c r="O378" s="2">
        <v>1</v>
      </c>
      <c r="Q378" s="2">
        <v>1</v>
      </c>
      <c r="AM378" s="2">
        <v>1</v>
      </c>
      <c r="AS378" s="2">
        <v>3</v>
      </c>
    </row>
    <row r="379" spans="1:45" ht="18" customHeight="1" x14ac:dyDescent="0.7">
      <c r="A379" s="65" t="s">
        <v>1192</v>
      </c>
      <c r="B379" s="1" t="s">
        <v>1118</v>
      </c>
      <c r="M379" s="2" t="s">
        <v>658</v>
      </c>
      <c r="N379" s="57" t="s">
        <v>62</v>
      </c>
      <c r="O379" s="2">
        <v>1</v>
      </c>
      <c r="Q379" s="2">
        <v>1</v>
      </c>
      <c r="V379" s="2">
        <v>1</v>
      </c>
      <c r="X379" s="2">
        <v>1</v>
      </c>
      <c r="AL379" s="2">
        <v>1</v>
      </c>
      <c r="AS379" s="2">
        <v>1</v>
      </c>
    </row>
    <row r="380" spans="1:45" ht="18" customHeight="1" x14ac:dyDescent="0.7">
      <c r="A380" s="65" t="s">
        <v>1194</v>
      </c>
      <c r="B380" s="1" t="s">
        <v>1119</v>
      </c>
      <c r="M380" s="2" t="s">
        <v>193</v>
      </c>
      <c r="N380" s="57" t="s">
        <v>62</v>
      </c>
      <c r="O380" s="2">
        <v>1</v>
      </c>
      <c r="AM380" s="2">
        <v>1</v>
      </c>
      <c r="AS380" s="2">
        <v>4</v>
      </c>
    </row>
    <row r="381" spans="1:45" ht="18" customHeight="1" x14ac:dyDescent="0.7">
      <c r="A381" s="65" t="s">
        <v>1196</v>
      </c>
      <c r="B381" s="1" t="s">
        <v>1120</v>
      </c>
      <c r="M381" s="2" t="s">
        <v>73</v>
      </c>
      <c r="N381" s="57">
        <v>43826</v>
      </c>
      <c r="O381" s="2">
        <v>1</v>
      </c>
      <c r="AB381" s="2">
        <v>1</v>
      </c>
      <c r="AI381" s="2">
        <v>1</v>
      </c>
      <c r="AJ381" s="2">
        <v>1</v>
      </c>
      <c r="AM381" s="2">
        <v>1</v>
      </c>
      <c r="AS381" s="2">
        <v>1</v>
      </c>
    </row>
    <row r="382" spans="1:45" ht="18" customHeight="1" x14ac:dyDescent="0.7">
      <c r="A382" s="65" t="s">
        <v>1198</v>
      </c>
      <c r="B382" s="1" t="s">
        <v>1121</v>
      </c>
      <c r="M382" s="2" t="s">
        <v>257</v>
      </c>
      <c r="N382" s="57">
        <v>43655</v>
      </c>
      <c r="O382" s="2">
        <v>1</v>
      </c>
      <c r="P382" s="2">
        <v>1</v>
      </c>
      <c r="Q382" s="2">
        <v>1</v>
      </c>
      <c r="W382" s="2">
        <v>1</v>
      </c>
      <c r="Y382" s="2">
        <v>1</v>
      </c>
      <c r="AF382" s="2">
        <v>1</v>
      </c>
      <c r="AG382" s="2">
        <v>1</v>
      </c>
      <c r="AH382" s="2">
        <v>1</v>
      </c>
      <c r="AI382" s="2">
        <v>1</v>
      </c>
      <c r="AJ382" s="2">
        <v>1</v>
      </c>
      <c r="AL382" s="2">
        <v>1</v>
      </c>
      <c r="AM382" s="2">
        <v>1</v>
      </c>
      <c r="AS382" s="2">
        <v>3</v>
      </c>
    </row>
    <row r="383" spans="1:45" ht="18" customHeight="1" x14ac:dyDescent="0.7">
      <c r="A383" s="65" t="s">
        <v>1200</v>
      </c>
      <c r="B383" s="1" t="s">
        <v>1857</v>
      </c>
      <c r="M383" s="2" t="s">
        <v>1858</v>
      </c>
      <c r="N383" s="57">
        <v>44217</v>
      </c>
      <c r="O383" s="2" t="s">
        <v>1829</v>
      </c>
    </row>
    <row r="384" spans="1:45" ht="18" customHeight="1" x14ac:dyDescent="0.7">
      <c r="A384" s="65" t="s">
        <v>1202</v>
      </c>
      <c r="B384" s="1" t="s">
        <v>2209</v>
      </c>
      <c r="H384" s="74">
        <v>44007</v>
      </c>
      <c r="I384" s="73"/>
      <c r="J384" s="73"/>
      <c r="K384" s="73"/>
      <c r="L384" s="73"/>
      <c r="M384" s="2" t="s">
        <v>104</v>
      </c>
      <c r="N384" s="57">
        <v>43776</v>
      </c>
      <c r="O384" s="2">
        <v>1</v>
      </c>
      <c r="AB384" s="2">
        <v>1</v>
      </c>
      <c r="AF384" s="2">
        <v>1</v>
      </c>
      <c r="AJ384" s="2">
        <v>1</v>
      </c>
      <c r="AL384" s="2">
        <v>1</v>
      </c>
      <c r="AM384" s="2">
        <v>1</v>
      </c>
    </row>
    <row r="385" spans="1:45" ht="18" customHeight="1" x14ac:dyDescent="0.7">
      <c r="A385" s="65" t="s">
        <v>1204</v>
      </c>
      <c r="B385" s="1" t="s">
        <v>1972</v>
      </c>
      <c r="D385" s="2" t="s">
        <v>1959</v>
      </c>
      <c r="M385" s="2" t="s">
        <v>1960</v>
      </c>
      <c r="N385" s="57">
        <v>44271</v>
      </c>
      <c r="O385" s="2">
        <v>1</v>
      </c>
      <c r="AB385" s="2">
        <v>1</v>
      </c>
      <c r="AF385" s="2">
        <v>1</v>
      </c>
      <c r="AJ385" s="2">
        <v>1</v>
      </c>
      <c r="AK385" s="2">
        <v>1</v>
      </c>
      <c r="AM385" s="2">
        <v>1</v>
      </c>
    </row>
    <row r="386" spans="1:45" ht="18" customHeight="1" x14ac:dyDescent="0.7">
      <c r="A386" s="65" t="s">
        <v>1206</v>
      </c>
      <c r="B386" s="1" t="s">
        <v>1122</v>
      </c>
      <c r="M386" s="2" t="s">
        <v>229</v>
      </c>
      <c r="N386" s="57">
        <v>43735</v>
      </c>
      <c r="O386" s="2">
        <v>1</v>
      </c>
      <c r="Y386" s="2">
        <v>1</v>
      </c>
      <c r="AF386" s="2">
        <v>1</v>
      </c>
      <c r="AK386" s="2">
        <v>1</v>
      </c>
      <c r="AL386" s="2">
        <v>1</v>
      </c>
      <c r="AM386" s="2">
        <v>1</v>
      </c>
    </row>
    <row r="387" spans="1:45" ht="18" customHeight="1" x14ac:dyDescent="0.7">
      <c r="A387" s="65" t="s">
        <v>1208</v>
      </c>
      <c r="B387" s="1" t="s">
        <v>2083</v>
      </c>
      <c r="G387" s="2" t="s">
        <v>2073</v>
      </c>
      <c r="M387" s="2" t="s">
        <v>2074</v>
      </c>
      <c r="N387" s="57">
        <v>44209</v>
      </c>
      <c r="O387" s="2">
        <v>1</v>
      </c>
      <c r="AF387" s="2">
        <v>1</v>
      </c>
      <c r="AJ387" s="2">
        <v>1</v>
      </c>
      <c r="AL387" s="2">
        <v>1</v>
      </c>
      <c r="AM387" s="2">
        <v>1</v>
      </c>
    </row>
    <row r="388" spans="1:45" ht="18" customHeight="1" x14ac:dyDescent="0.7">
      <c r="A388" s="65" t="s">
        <v>1210</v>
      </c>
      <c r="B388" s="1" t="s">
        <v>1123</v>
      </c>
      <c r="M388" s="2" t="s">
        <v>76</v>
      </c>
      <c r="N388" s="57">
        <v>43853</v>
      </c>
      <c r="O388" s="2">
        <v>1</v>
      </c>
      <c r="Q388" s="2">
        <v>1</v>
      </c>
      <c r="Y388" s="2">
        <v>1</v>
      </c>
      <c r="AL388" s="2">
        <v>1</v>
      </c>
      <c r="AM388" s="2">
        <v>1</v>
      </c>
      <c r="AS388" s="2">
        <v>1</v>
      </c>
    </row>
    <row r="389" spans="1:45" ht="18" customHeight="1" x14ac:dyDescent="0.7">
      <c r="A389" s="65" t="s">
        <v>1212</v>
      </c>
      <c r="B389" s="1" t="s">
        <v>1124</v>
      </c>
      <c r="M389" s="2" t="s">
        <v>107</v>
      </c>
      <c r="N389" s="57">
        <v>43857</v>
      </c>
      <c r="O389" s="2">
        <v>1</v>
      </c>
      <c r="Q389" s="2">
        <v>1</v>
      </c>
      <c r="Y389" s="2">
        <v>1</v>
      </c>
      <c r="AF389" s="2">
        <v>1</v>
      </c>
      <c r="AK389" s="2">
        <v>1</v>
      </c>
      <c r="AL389" s="2">
        <v>1</v>
      </c>
    </row>
    <row r="390" spans="1:45" ht="18" customHeight="1" x14ac:dyDescent="0.7">
      <c r="A390" s="65" t="s">
        <v>1214</v>
      </c>
      <c r="B390" s="1" t="s">
        <v>1125</v>
      </c>
      <c r="M390" s="2" t="s">
        <v>104</v>
      </c>
      <c r="N390" s="57" t="s">
        <v>62</v>
      </c>
      <c r="O390" s="2">
        <v>1</v>
      </c>
      <c r="Q390" s="2">
        <v>1</v>
      </c>
      <c r="Z390" s="2">
        <v>1</v>
      </c>
      <c r="AF390" s="2">
        <v>1</v>
      </c>
      <c r="AK390" s="2">
        <v>1</v>
      </c>
      <c r="AS390" s="2">
        <v>1</v>
      </c>
    </row>
    <row r="391" spans="1:45" ht="18" customHeight="1" x14ac:dyDescent="0.7">
      <c r="A391" s="65" t="s">
        <v>1216</v>
      </c>
      <c r="B391" s="1" t="s">
        <v>1126</v>
      </c>
      <c r="M391" s="2" t="s">
        <v>73</v>
      </c>
      <c r="N391" s="57">
        <v>43666</v>
      </c>
      <c r="O391" s="2">
        <v>1</v>
      </c>
      <c r="AF391" s="2">
        <v>1</v>
      </c>
      <c r="AH391" s="2">
        <v>1</v>
      </c>
      <c r="AK391" s="2">
        <v>1</v>
      </c>
      <c r="AM391" s="2">
        <v>1</v>
      </c>
    </row>
    <row r="392" spans="1:45" ht="18" customHeight="1" x14ac:dyDescent="0.7">
      <c r="A392" s="65" t="s">
        <v>1217</v>
      </c>
      <c r="B392" s="1" t="s">
        <v>1127</v>
      </c>
      <c r="M392" s="2" t="s">
        <v>278</v>
      </c>
      <c r="N392" s="57">
        <v>43709</v>
      </c>
      <c r="O392" s="2">
        <v>1</v>
      </c>
      <c r="Q392" s="2">
        <v>1</v>
      </c>
      <c r="AF392" s="2">
        <v>1</v>
      </c>
      <c r="AG392" s="2">
        <v>1</v>
      </c>
      <c r="AH392" s="2">
        <v>1</v>
      </c>
      <c r="AI392" s="2">
        <v>1</v>
      </c>
      <c r="AL392" s="2">
        <v>1</v>
      </c>
      <c r="AM392" s="2">
        <v>1</v>
      </c>
      <c r="AS392" s="2">
        <v>6</v>
      </c>
    </row>
    <row r="393" spans="1:45" ht="18" customHeight="1" x14ac:dyDescent="0.7">
      <c r="A393" s="65" t="s">
        <v>1219</v>
      </c>
      <c r="B393" s="1" t="s">
        <v>1128</v>
      </c>
      <c r="M393" s="2" t="s">
        <v>162</v>
      </c>
      <c r="N393" s="57">
        <v>43774</v>
      </c>
      <c r="O393" s="2">
        <v>1</v>
      </c>
      <c r="U393" s="2">
        <v>1</v>
      </c>
      <c r="AF393" s="2">
        <v>1</v>
      </c>
      <c r="AM393" s="2">
        <v>1</v>
      </c>
      <c r="AS393" s="2">
        <v>1</v>
      </c>
    </row>
    <row r="394" spans="1:45" ht="18" customHeight="1" x14ac:dyDescent="0.7">
      <c r="A394" s="65" t="s">
        <v>1221</v>
      </c>
      <c r="B394" s="1" t="s">
        <v>1129</v>
      </c>
      <c r="M394" s="2" t="s">
        <v>76</v>
      </c>
      <c r="N394" s="57">
        <v>43837</v>
      </c>
      <c r="S394" s="2">
        <v>1</v>
      </c>
      <c r="T394" s="2">
        <v>1</v>
      </c>
      <c r="AE394" s="2">
        <v>1</v>
      </c>
      <c r="AJ394" s="2">
        <v>1</v>
      </c>
      <c r="AK394" s="2">
        <v>1</v>
      </c>
      <c r="AL394" s="2">
        <v>1</v>
      </c>
    </row>
    <row r="395" spans="1:45" ht="18" customHeight="1" x14ac:dyDescent="0.7">
      <c r="A395" s="65" t="s">
        <v>1223</v>
      </c>
      <c r="B395" s="1" t="s">
        <v>1936</v>
      </c>
      <c r="C395" s="2" t="s">
        <v>1931</v>
      </c>
      <c r="M395" s="2" t="s">
        <v>1937</v>
      </c>
      <c r="N395" s="57">
        <v>44246</v>
      </c>
      <c r="O395" s="2">
        <v>1</v>
      </c>
      <c r="Q395" s="2">
        <v>1</v>
      </c>
      <c r="AB395" s="2">
        <v>1</v>
      </c>
      <c r="AL395" s="2">
        <v>1</v>
      </c>
      <c r="AM395" s="2">
        <v>1</v>
      </c>
      <c r="AS395" s="2">
        <v>1</v>
      </c>
    </row>
    <row r="396" spans="1:45" ht="18" customHeight="1" x14ac:dyDescent="0.7">
      <c r="A396" s="65" t="s">
        <v>1225</v>
      </c>
      <c r="B396" s="1" t="s">
        <v>1130</v>
      </c>
      <c r="M396" s="2" t="s">
        <v>73</v>
      </c>
      <c r="N396" s="57">
        <v>43630</v>
      </c>
      <c r="O396" s="2">
        <v>1</v>
      </c>
      <c r="AF396" s="2">
        <v>1</v>
      </c>
      <c r="AL396" s="2">
        <v>1</v>
      </c>
      <c r="AS396" s="2">
        <v>1</v>
      </c>
    </row>
    <row r="397" spans="1:45" ht="18" customHeight="1" x14ac:dyDescent="0.7">
      <c r="A397" s="65" t="s">
        <v>1227</v>
      </c>
      <c r="B397" s="1" t="s">
        <v>1131</v>
      </c>
      <c r="M397" s="2" t="s">
        <v>234</v>
      </c>
      <c r="N397" s="57">
        <v>43581</v>
      </c>
      <c r="Q397" s="2">
        <v>1</v>
      </c>
      <c r="T397" s="2">
        <v>1</v>
      </c>
      <c r="V397" s="2">
        <v>1</v>
      </c>
      <c r="Y397" s="2">
        <v>1</v>
      </c>
      <c r="AD397" s="2">
        <v>1</v>
      </c>
      <c r="AF397" s="2">
        <v>1</v>
      </c>
    </row>
    <row r="398" spans="1:45" ht="18" customHeight="1" x14ac:dyDescent="0.7">
      <c r="A398" s="65" t="s">
        <v>1229</v>
      </c>
      <c r="B398" s="1" t="s">
        <v>1132</v>
      </c>
      <c r="M398" s="2" t="s">
        <v>234</v>
      </c>
      <c r="N398" s="57">
        <v>43952</v>
      </c>
      <c r="O398" s="2">
        <v>1</v>
      </c>
      <c r="Q398" s="2">
        <v>1</v>
      </c>
      <c r="R398" s="2">
        <v>1</v>
      </c>
      <c r="AD398" s="2">
        <v>1</v>
      </c>
      <c r="AL398" s="2">
        <v>1</v>
      </c>
      <c r="AM398" s="2">
        <v>1</v>
      </c>
    </row>
    <row r="399" spans="1:45" ht="18" customHeight="1" x14ac:dyDescent="0.7">
      <c r="A399" s="65" t="s">
        <v>1231</v>
      </c>
      <c r="B399" s="1" t="s">
        <v>1133</v>
      </c>
      <c r="M399" s="2" t="s">
        <v>138</v>
      </c>
      <c r="N399" s="57">
        <v>43721</v>
      </c>
      <c r="Y399" s="2">
        <v>1</v>
      </c>
      <c r="AG399" s="2">
        <v>1</v>
      </c>
      <c r="AL399" s="2">
        <v>1</v>
      </c>
      <c r="AS399" s="2">
        <v>1</v>
      </c>
    </row>
    <row r="400" spans="1:45" ht="18" customHeight="1" x14ac:dyDescent="0.7">
      <c r="A400" s="65" t="s">
        <v>1233</v>
      </c>
      <c r="B400" s="1" t="s">
        <v>1134</v>
      </c>
      <c r="M400" s="2" t="s">
        <v>138</v>
      </c>
      <c r="N400" s="57">
        <v>43675</v>
      </c>
      <c r="O400" s="2">
        <v>1</v>
      </c>
      <c r="P400" s="2">
        <v>1</v>
      </c>
      <c r="Q400" s="2">
        <v>1</v>
      </c>
      <c r="V400" s="2">
        <v>1</v>
      </c>
      <c r="AB400" s="2">
        <v>1</v>
      </c>
      <c r="AF400" s="2">
        <v>1</v>
      </c>
      <c r="AJ400" s="2">
        <v>1</v>
      </c>
      <c r="AL400" s="2">
        <v>1</v>
      </c>
      <c r="AM400" s="2">
        <v>1</v>
      </c>
      <c r="AS400" s="2">
        <v>3</v>
      </c>
    </row>
    <row r="401" spans="1:45" ht="18" customHeight="1" x14ac:dyDescent="0.7">
      <c r="A401" s="65" t="s">
        <v>1235</v>
      </c>
      <c r="B401" s="1" t="s">
        <v>1859</v>
      </c>
      <c r="M401" s="2" t="s">
        <v>1823</v>
      </c>
      <c r="N401" s="57" t="s">
        <v>1829</v>
      </c>
      <c r="O401" s="2" t="s">
        <v>1829</v>
      </c>
    </row>
    <row r="402" spans="1:45" ht="18" customHeight="1" x14ac:dyDescent="0.7">
      <c r="A402" s="65" t="s">
        <v>1237</v>
      </c>
      <c r="B402" s="1" t="s">
        <v>1135</v>
      </c>
      <c r="M402" s="2" t="s">
        <v>248</v>
      </c>
      <c r="N402" s="57">
        <v>43881</v>
      </c>
      <c r="O402" s="2">
        <v>1</v>
      </c>
      <c r="Q402" s="2">
        <v>1</v>
      </c>
      <c r="AF402" s="2">
        <v>1</v>
      </c>
      <c r="AL402" s="2">
        <v>1</v>
      </c>
      <c r="AM402" s="2">
        <v>1</v>
      </c>
    </row>
    <row r="403" spans="1:45" ht="18" customHeight="1" x14ac:dyDescent="0.7">
      <c r="A403" s="65" t="s">
        <v>1239</v>
      </c>
      <c r="B403" s="1" t="s">
        <v>2304</v>
      </c>
      <c r="L403" s="2" t="s">
        <v>2290</v>
      </c>
      <c r="M403" s="2" t="s">
        <v>2305</v>
      </c>
      <c r="N403" s="57">
        <v>44517</v>
      </c>
      <c r="O403" s="2">
        <v>1</v>
      </c>
      <c r="Q403" s="2">
        <v>1</v>
      </c>
      <c r="AA403" s="2">
        <v>1</v>
      </c>
      <c r="AF403" s="2">
        <v>1</v>
      </c>
      <c r="AL403" s="2">
        <v>1</v>
      </c>
      <c r="AM403" s="2">
        <v>1</v>
      </c>
    </row>
    <row r="404" spans="1:45" ht="18" customHeight="1" x14ac:dyDescent="0.7">
      <c r="A404" s="65" t="s">
        <v>1241</v>
      </c>
      <c r="B404" s="1" t="s">
        <v>1136</v>
      </c>
      <c r="M404" s="2" t="s">
        <v>229</v>
      </c>
      <c r="N404" s="57">
        <v>43710</v>
      </c>
      <c r="O404" s="2">
        <v>1</v>
      </c>
      <c r="Q404" s="2">
        <v>1</v>
      </c>
      <c r="AB404" s="2">
        <v>1</v>
      </c>
      <c r="AF404" s="2">
        <v>1</v>
      </c>
      <c r="AG404" s="2">
        <v>1</v>
      </c>
      <c r="AL404" s="2">
        <v>1</v>
      </c>
      <c r="AM404" s="2">
        <v>1</v>
      </c>
      <c r="AS404" s="2">
        <v>4</v>
      </c>
    </row>
    <row r="405" spans="1:45" ht="18" customHeight="1" x14ac:dyDescent="0.7">
      <c r="A405" s="65" t="s">
        <v>1243</v>
      </c>
      <c r="B405" s="1" t="s">
        <v>1938</v>
      </c>
      <c r="C405" s="2" t="s">
        <v>1931</v>
      </c>
      <c r="M405" s="2" t="s">
        <v>1939</v>
      </c>
      <c r="N405" s="57" t="s">
        <v>1935</v>
      </c>
      <c r="Q405" s="2">
        <v>1</v>
      </c>
      <c r="AF405" s="2">
        <v>1</v>
      </c>
      <c r="AJ405" s="2">
        <v>1</v>
      </c>
      <c r="AL405" s="2">
        <v>1</v>
      </c>
      <c r="AM405" s="2">
        <v>1</v>
      </c>
      <c r="AS405" s="2">
        <v>1</v>
      </c>
    </row>
    <row r="406" spans="1:45" ht="18" customHeight="1" x14ac:dyDescent="0.7">
      <c r="A406" s="65" t="s">
        <v>1245</v>
      </c>
      <c r="B406" s="1" t="s">
        <v>1137</v>
      </c>
      <c r="M406" s="2" t="s">
        <v>76</v>
      </c>
      <c r="N406" s="57">
        <v>44013</v>
      </c>
      <c r="O406" s="2">
        <v>1</v>
      </c>
      <c r="S406" s="2">
        <v>1</v>
      </c>
      <c r="X406" s="2">
        <v>1</v>
      </c>
      <c r="AA406" s="2">
        <v>1</v>
      </c>
      <c r="AL406" s="2">
        <v>1</v>
      </c>
      <c r="AM406" s="2">
        <v>1</v>
      </c>
    </row>
    <row r="407" spans="1:45" ht="18" customHeight="1" x14ac:dyDescent="0.7">
      <c r="A407" s="65" t="s">
        <v>1247</v>
      </c>
      <c r="B407" s="1" t="s">
        <v>1138</v>
      </c>
      <c r="M407" s="2" t="s">
        <v>257</v>
      </c>
      <c r="N407" s="57" t="s">
        <v>62</v>
      </c>
      <c r="O407" s="2">
        <v>1</v>
      </c>
      <c r="Q407" s="2">
        <v>1</v>
      </c>
      <c r="R407" s="2">
        <v>1</v>
      </c>
      <c r="S407" s="2">
        <v>1</v>
      </c>
      <c r="T407" s="2">
        <v>1</v>
      </c>
      <c r="Y407" s="2">
        <v>1</v>
      </c>
      <c r="Z407" s="2">
        <v>1</v>
      </c>
      <c r="AB407" s="2">
        <v>1</v>
      </c>
      <c r="AG407" s="2">
        <v>1</v>
      </c>
    </row>
    <row r="408" spans="1:45" ht="18" customHeight="1" x14ac:dyDescent="0.7">
      <c r="A408" s="65" t="s">
        <v>1249</v>
      </c>
      <c r="B408" s="1" t="s">
        <v>1139</v>
      </c>
      <c r="M408" s="2" t="s">
        <v>162</v>
      </c>
      <c r="N408" s="57">
        <v>43916</v>
      </c>
      <c r="O408" s="2">
        <v>1</v>
      </c>
      <c r="Y408" s="2">
        <v>1</v>
      </c>
      <c r="AF408" s="2">
        <v>1</v>
      </c>
      <c r="AJ408" s="2">
        <v>1</v>
      </c>
      <c r="AK408" s="2">
        <v>1</v>
      </c>
      <c r="AL408" s="2">
        <v>1</v>
      </c>
      <c r="AM408" s="2">
        <v>1</v>
      </c>
      <c r="AS408" s="2">
        <v>1</v>
      </c>
    </row>
    <row r="409" spans="1:45" ht="18" customHeight="1" x14ac:dyDescent="0.7">
      <c r="A409" s="65" t="s">
        <v>1251</v>
      </c>
      <c r="B409" s="1" t="s">
        <v>1140</v>
      </c>
      <c r="M409" s="2" t="s">
        <v>76</v>
      </c>
      <c r="N409" s="57" t="s">
        <v>62</v>
      </c>
      <c r="O409" s="2">
        <v>1</v>
      </c>
      <c r="Q409" s="2">
        <v>1</v>
      </c>
      <c r="AF409" s="2">
        <v>1</v>
      </c>
      <c r="AJ409" s="2">
        <v>1</v>
      </c>
      <c r="AM409" s="2">
        <v>1</v>
      </c>
      <c r="AS409" s="2">
        <v>1</v>
      </c>
    </row>
    <row r="410" spans="1:45" ht="18" customHeight="1" x14ac:dyDescent="0.7">
      <c r="A410" s="65" t="s">
        <v>1253</v>
      </c>
      <c r="B410" s="1" t="s">
        <v>1141</v>
      </c>
      <c r="M410" s="2" t="s">
        <v>1034</v>
      </c>
      <c r="N410" s="57" t="s">
        <v>62</v>
      </c>
      <c r="O410" s="2">
        <v>1</v>
      </c>
      <c r="Q410" s="2">
        <v>1</v>
      </c>
      <c r="U410" s="2">
        <v>1</v>
      </c>
      <c r="Y410" s="2">
        <v>1</v>
      </c>
      <c r="AH410" s="2">
        <v>1</v>
      </c>
      <c r="AL410" s="2">
        <v>1</v>
      </c>
      <c r="AM410" s="2">
        <v>1</v>
      </c>
      <c r="AS410" s="2">
        <v>1</v>
      </c>
    </row>
    <row r="411" spans="1:45" ht="18" customHeight="1" x14ac:dyDescent="0.7">
      <c r="A411" s="65" t="s">
        <v>1255</v>
      </c>
      <c r="B411" s="1" t="s">
        <v>1860</v>
      </c>
      <c r="M411" s="2" t="s">
        <v>1858</v>
      </c>
      <c r="N411" s="57">
        <v>44216</v>
      </c>
      <c r="O411" s="2" t="s">
        <v>1829</v>
      </c>
    </row>
    <row r="412" spans="1:45" ht="18" customHeight="1" x14ac:dyDescent="0.7">
      <c r="A412" s="65" t="s">
        <v>1257</v>
      </c>
      <c r="B412" s="1" t="s">
        <v>1142</v>
      </c>
      <c r="M412" s="2" t="s">
        <v>254</v>
      </c>
      <c r="N412" s="57">
        <v>43798</v>
      </c>
      <c r="O412" s="2">
        <v>1</v>
      </c>
      <c r="AB412" s="2">
        <v>1</v>
      </c>
      <c r="AH412" s="2">
        <v>1</v>
      </c>
      <c r="AJ412" s="2">
        <v>1</v>
      </c>
      <c r="AL412" s="2">
        <v>1</v>
      </c>
      <c r="AM412" s="2">
        <v>1</v>
      </c>
    </row>
    <row r="413" spans="1:45" ht="18" customHeight="1" x14ac:dyDescent="0.7">
      <c r="A413" s="65" t="s">
        <v>1259</v>
      </c>
      <c r="B413" s="1" t="s">
        <v>1143</v>
      </c>
      <c r="M413" s="2" t="s">
        <v>528</v>
      </c>
      <c r="N413" s="57">
        <v>43614</v>
      </c>
      <c r="O413" s="2">
        <v>1</v>
      </c>
      <c r="Q413" s="2">
        <v>1</v>
      </c>
      <c r="AB413" s="2">
        <v>1</v>
      </c>
      <c r="AH413" s="2">
        <v>1</v>
      </c>
      <c r="AM413" s="2">
        <v>1</v>
      </c>
      <c r="AS413" s="2">
        <v>1</v>
      </c>
    </row>
    <row r="414" spans="1:45" ht="18" customHeight="1" x14ac:dyDescent="0.7">
      <c r="A414" s="65" t="s">
        <v>1261</v>
      </c>
      <c r="B414" s="1" t="s">
        <v>1144</v>
      </c>
      <c r="M414" s="2" t="s">
        <v>92</v>
      </c>
      <c r="N414" s="57" t="s">
        <v>62</v>
      </c>
      <c r="O414" s="2">
        <v>1</v>
      </c>
      <c r="Q414" s="2">
        <v>1</v>
      </c>
      <c r="AB414" s="2">
        <v>1</v>
      </c>
      <c r="AF414" s="2">
        <v>1</v>
      </c>
      <c r="AL414" s="2">
        <v>1</v>
      </c>
      <c r="AM414" s="2">
        <v>1</v>
      </c>
      <c r="AS414" s="2">
        <v>4</v>
      </c>
    </row>
    <row r="415" spans="1:45" ht="18" customHeight="1" x14ac:dyDescent="0.7">
      <c r="A415" s="65" t="s">
        <v>1263</v>
      </c>
      <c r="B415" s="1" t="s">
        <v>2181</v>
      </c>
      <c r="I415" s="2" t="s">
        <v>2173</v>
      </c>
      <c r="M415" s="2" t="s">
        <v>2182</v>
      </c>
      <c r="N415" s="57" t="s">
        <v>2183</v>
      </c>
      <c r="O415" s="2">
        <v>1</v>
      </c>
      <c r="Q415" s="2">
        <v>1</v>
      </c>
      <c r="T415" s="2">
        <v>1</v>
      </c>
      <c r="AF415" s="2">
        <v>1</v>
      </c>
      <c r="AL415" s="2">
        <v>1</v>
      </c>
      <c r="AM415" s="2">
        <v>1</v>
      </c>
      <c r="AS415" s="2">
        <v>1</v>
      </c>
    </row>
    <row r="416" spans="1:45" ht="18" customHeight="1" x14ac:dyDescent="0.7">
      <c r="A416" s="65" t="s">
        <v>1265</v>
      </c>
      <c r="B416" s="1" t="s">
        <v>1145</v>
      </c>
      <c r="M416" s="2" t="s">
        <v>528</v>
      </c>
      <c r="N416" s="57">
        <v>43825</v>
      </c>
      <c r="O416" s="2">
        <v>1</v>
      </c>
      <c r="Q416" s="2">
        <v>1</v>
      </c>
      <c r="X416" s="2">
        <v>1</v>
      </c>
      <c r="Y416" s="2">
        <v>1</v>
      </c>
      <c r="AC416" s="2">
        <v>1</v>
      </c>
      <c r="AG416" s="2">
        <v>1</v>
      </c>
      <c r="AM416" s="2">
        <v>1</v>
      </c>
    </row>
    <row r="417" spans="1:45" ht="18" customHeight="1" x14ac:dyDescent="0.7">
      <c r="A417" s="65" t="s">
        <v>1267</v>
      </c>
      <c r="B417" s="1" t="s">
        <v>1146</v>
      </c>
      <c r="M417" s="2" t="s">
        <v>287</v>
      </c>
      <c r="N417" s="57">
        <v>43831</v>
      </c>
      <c r="O417" s="2">
        <v>1</v>
      </c>
      <c r="Q417" s="2">
        <v>1</v>
      </c>
      <c r="Y417" s="2">
        <v>1</v>
      </c>
      <c r="AA417" s="2">
        <v>1</v>
      </c>
      <c r="AL417" s="2">
        <v>1</v>
      </c>
      <c r="AM417" s="2">
        <v>1</v>
      </c>
    </row>
    <row r="418" spans="1:45" ht="18" customHeight="1" x14ac:dyDescent="0.7">
      <c r="A418" s="65" t="s">
        <v>1269</v>
      </c>
      <c r="B418" s="1" t="s">
        <v>1147</v>
      </c>
      <c r="M418" s="2" t="s">
        <v>76</v>
      </c>
      <c r="N418" s="57">
        <v>43735</v>
      </c>
      <c r="O418" s="2">
        <v>1</v>
      </c>
      <c r="Q418" s="2">
        <v>1</v>
      </c>
      <c r="AF418" s="2">
        <v>1</v>
      </c>
      <c r="AL418" s="2">
        <v>1</v>
      </c>
      <c r="AM418" s="2">
        <v>1</v>
      </c>
      <c r="AS418" s="2">
        <v>1</v>
      </c>
    </row>
    <row r="419" spans="1:45" ht="18" customHeight="1" x14ac:dyDescent="0.7">
      <c r="A419" s="65" t="s">
        <v>1271</v>
      </c>
      <c r="B419" s="1" t="s">
        <v>2084</v>
      </c>
      <c r="G419" s="2" t="s">
        <v>2073</v>
      </c>
      <c r="M419" s="2" t="s">
        <v>2085</v>
      </c>
      <c r="N419" s="57">
        <v>44351</v>
      </c>
      <c r="O419" s="2">
        <v>1</v>
      </c>
      <c r="P419" s="2">
        <v>1</v>
      </c>
      <c r="Q419" s="2">
        <v>1</v>
      </c>
      <c r="AE419" s="2">
        <v>1</v>
      </c>
      <c r="AL419" s="2">
        <v>1</v>
      </c>
      <c r="AM419" s="2">
        <v>1</v>
      </c>
    </row>
    <row r="420" spans="1:45" ht="18" customHeight="1" x14ac:dyDescent="0.7">
      <c r="A420" s="65" t="s">
        <v>1272</v>
      </c>
      <c r="B420" s="1" t="s">
        <v>1148</v>
      </c>
      <c r="M420" s="2" t="s">
        <v>202</v>
      </c>
      <c r="N420" s="57" t="s">
        <v>62</v>
      </c>
      <c r="O420" s="2">
        <v>1</v>
      </c>
      <c r="R420" s="2">
        <v>1</v>
      </c>
      <c r="AF420" s="2">
        <v>1</v>
      </c>
      <c r="AK420" s="2">
        <v>1</v>
      </c>
      <c r="AL420" s="2">
        <v>1</v>
      </c>
      <c r="AM420" s="2">
        <v>1</v>
      </c>
    </row>
    <row r="421" spans="1:45" ht="18" customHeight="1" x14ac:dyDescent="0.7">
      <c r="A421" s="65" t="s">
        <v>1274</v>
      </c>
      <c r="B421" s="1" t="s">
        <v>2006</v>
      </c>
      <c r="E421" s="2" t="s">
        <v>1995</v>
      </c>
      <c r="M421" s="2" t="s">
        <v>2007</v>
      </c>
      <c r="N421" s="57">
        <v>44300</v>
      </c>
      <c r="O421" s="2">
        <v>1</v>
      </c>
      <c r="Q421" s="2">
        <v>1</v>
      </c>
      <c r="AF421" s="2">
        <v>1</v>
      </c>
      <c r="AJ421" s="2">
        <v>1</v>
      </c>
      <c r="AL421" s="2">
        <v>1</v>
      </c>
      <c r="AM421" s="2">
        <v>1</v>
      </c>
    </row>
    <row r="422" spans="1:45" ht="18" customHeight="1" x14ac:dyDescent="0.7">
      <c r="A422" s="65" t="s">
        <v>1276</v>
      </c>
      <c r="B422" s="1" t="s">
        <v>1149</v>
      </c>
      <c r="M422" s="2" t="s">
        <v>73</v>
      </c>
      <c r="N422" s="57">
        <v>43811</v>
      </c>
      <c r="O422" s="2">
        <v>1</v>
      </c>
      <c r="AF422" s="2">
        <v>1</v>
      </c>
      <c r="AG422" s="2">
        <v>1</v>
      </c>
      <c r="AJ422" s="2">
        <v>1</v>
      </c>
      <c r="AM422" s="2">
        <v>1</v>
      </c>
      <c r="AS422" s="2">
        <v>1</v>
      </c>
    </row>
    <row r="423" spans="1:45" ht="18" customHeight="1" x14ac:dyDescent="0.7">
      <c r="A423" s="65" t="s">
        <v>1278</v>
      </c>
      <c r="B423" s="1" t="s">
        <v>1150</v>
      </c>
      <c r="M423" s="2" t="s">
        <v>257</v>
      </c>
      <c r="N423" s="57" t="s">
        <v>62</v>
      </c>
      <c r="Q423" s="2">
        <v>1</v>
      </c>
      <c r="Y423" s="2">
        <v>1</v>
      </c>
      <c r="AB423" s="2">
        <v>1</v>
      </c>
    </row>
    <row r="424" spans="1:45" ht="18" customHeight="1" x14ac:dyDescent="0.7">
      <c r="A424" s="65" t="s">
        <v>1280</v>
      </c>
      <c r="B424" s="1" t="s">
        <v>1151</v>
      </c>
      <c r="M424" s="2" t="s">
        <v>1034</v>
      </c>
      <c r="N424" s="57">
        <v>43810</v>
      </c>
      <c r="O424" s="2">
        <v>1</v>
      </c>
      <c r="Q424" s="2">
        <v>1</v>
      </c>
      <c r="S424" s="2">
        <v>1</v>
      </c>
      <c r="AE424" s="2">
        <v>1</v>
      </c>
      <c r="AF424" s="2">
        <v>1</v>
      </c>
      <c r="AM424" s="2">
        <v>1</v>
      </c>
    </row>
    <row r="425" spans="1:45" ht="18" customHeight="1" x14ac:dyDescent="0.7">
      <c r="A425" s="65" t="s">
        <v>1282</v>
      </c>
      <c r="B425" s="1" t="s">
        <v>1152</v>
      </c>
      <c r="M425" s="2" t="s">
        <v>162</v>
      </c>
      <c r="N425" s="57">
        <v>43913</v>
      </c>
      <c r="O425" s="2">
        <v>1</v>
      </c>
      <c r="Y425" s="2">
        <v>1</v>
      </c>
      <c r="AF425" s="2">
        <v>1</v>
      </c>
      <c r="AH425" s="2">
        <v>1</v>
      </c>
      <c r="AK425" s="2">
        <v>1</v>
      </c>
      <c r="AS425" s="2">
        <v>1</v>
      </c>
    </row>
    <row r="426" spans="1:45" ht="18" customHeight="1" x14ac:dyDescent="0.7">
      <c r="A426" s="65" t="s">
        <v>1284</v>
      </c>
      <c r="B426" s="1" t="s">
        <v>1153</v>
      </c>
      <c r="M426" s="2" t="s">
        <v>254</v>
      </c>
      <c r="N426" s="57">
        <v>43783</v>
      </c>
      <c r="P426" s="2">
        <v>1</v>
      </c>
      <c r="V426" s="2">
        <v>1</v>
      </c>
      <c r="W426" s="2">
        <v>1</v>
      </c>
      <c r="Y426" s="2">
        <v>1</v>
      </c>
      <c r="AA426" s="2">
        <v>1</v>
      </c>
      <c r="AF426" s="2">
        <v>1</v>
      </c>
    </row>
    <row r="427" spans="1:45" ht="18" customHeight="1" x14ac:dyDescent="0.7">
      <c r="A427" s="65" t="s">
        <v>1286</v>
      </c>
      <c r="B427" s="1" t="s">
        <v>1154</v>
      </c>
      <c r="M427" s="2" t="s">
        <v>287</v>
      </c>
      <c r="N427" s="57">
        <v>43710</v>
      </c>
      <c r="O427" s="2">
        <v>1</v>
      </c>
      <c r="Y427" s="2">
        <v>1</v>
      </c>
      <c r="AF427" s="2">
        <v>1</v>
      </c>
      <c r="AL427" s="2">
        <v>1</v>
      </c>
      <c r="AM427" s="2">
        <v>1</v>
      </c>
    </row>
    <row r="428" spans="1:45" ht="18" customHeight="1" x14ac:dyDescent="0.7">
      <c r="A428" s="65" t="s">
        <v>1288</v>
      </c>
      <c r="B428" s="1" t="s">
        <v>1155</v>
      </c>
      <c r="M428" s="2" t="s">
        <v>528</v>
      </c>
      <c r="N428" s="57">
        <v>43900</v>
      </c>
      <c r="O428" s="2">
        <v>1</v>
      </c>
      <c r="Q428" s="2">
        <v>1</v>
      </c>
      <c r="S428" s="2">
        <v>1</v>
      </c>
      <c r="AF428" s="2">
        <v>1</v>
      </c>
      <c r="AM428" s="2">
        <v>1</v>
      </c>
      <c r="AS428" s="2">
        <v>1</v>
      </c>
    </row>
    <row r="429" spans="1:45" ht="18" customHeight="1" x14ac:dyDescent="0.7">
      <c r="A429" s="65" t="s">
        <v>1290</v>
      </c>
      <c r="B429" s="1" t="s">
        <v>1156</v>
      </c>
      <c r="M429" s="2" t="s">
        <v>257</v>
      </c>
      <c r="N429" s="57">
        <v>44111</v>
      </c>
      <c r="O429" s="2">
        <v>1</v>
      </c>
      <c r="V429" s="2">
        <v>1</v>
      </c>
      <c r="AK429" s="2">
        <v>1</v>
      </c>
      <c r="AL429" s="2">
        <v>1</v>
      </c>
      <c r="AM429" s="2">
        <v>1</v>
      </c>
      <c r="AS429" s="2">
        <v>1</v>
      </c>
    </row>
    <row r="430" spans="1:45" ht="18" customHeight="1" x14ac:dyDescent="0.7">
      <c r="A430" s="65" t="s">
        <v>1292</v>
      </c>
      <c r="B430" s="1" t="s">
        <v>1861</v>
      </c>
      <c r="M430" s="2" t="s">
        <v>1862</v>
      </c>
      <c r="N430" s="57">
        <v>44209</v>
      </c>
      <c r="O430" s="2">
        <v>1</v>
      </c>
      <c r="Q430" s="2">
        <v>1</v>
      </c>
      <c r="Y430" s="2">
        <v>1</v>
      </c>
      <c r="AH430" s="2">
        <v>1</v>
      </c>
      <c r="AL430" s="2">
        <v>1</v>
      </c>
      <c r="AM430" s="2">
        <v>1</v>
      </c>
      <c r="AS430" s="2">
        <v>3</v>
      </c>
    </row>
    <row r="431" spans="1:45" ht="18" customHeight="1" x14ac:dyDescent="0.7">
      <c r="A431" s="65" t="s">
        <v>1294</v>
      </c>
      <c r="B431" s="1" t="s">
        <v>1863</v>
      </c>
      <c r="M431" s="2" t="s">
        <v>1864</v>
      </c>
      <c r="N431" s="57" t="s">
        <v>1829</v>
      </c>
      <c r="O431" s="2">
        <v>1</v>
      </c>
      <c r="Q431" s="2">
        <v>1</v>
      </c>
      <c r="U431" s="2">
        <v>1</v>
      </c>
      <c r="AF431" s="2">
        <v>1</v>
      </c>
      <c r="AG431" s="2">
        <v>1</v>
      </c>
      <c r="AM431" s="2">
        <v>1</v>
      </c>
    </row>
    <row r="432" spans="1:45" ht="18" customHeight="1" x14ac:dyDescent="0.7">
      <c r="A432" s="65" t="s">
        <v>1296</v>
      </c>
      <c r="B432" s="1" t="s">
        <v>1157</v>
      </c>
      <c r="M432" s="2" t="s">
        <v>193</v>
      </c>
      <c r="N432" s="57">
        <v>43853</v>
      </c>
      <c r="O432" s="2">
        <v>1</v>
      </c>
      <c r="Q432" s="2">
        <v>1</v>
      </c>
      <c r="U432" s="2">
        <v>1</v>
      </c>
      <c r="AM432" s="2">
        <v>1</v>
      </c>
      <c r="AP432" s="2">
        <v>1</v>
      </c>
      <c r="AS432" s="2">
        <v>1</v>
      </c>
    </row>
    <row r="433" spans="1:45" ht="18" customHeight="1" x14ac:dyDescent="0.7">
      <c r="A433" s="65" t="s">
        <v>1298</v>
      </c>
      <c r="B433" s="1" t="s">
        <v>2270</v>
      </c>
      <c r="K433" s="2" t="s">
        <v>2256</v>
      </c>
      <c r="M433" s="2" t="s">
        <v>1834</v>
      </c>
      <c r="N433" s="57">
        <v>44484</v>
      </c>
      <c r="O433" s="2">
        <v>1</v>
      </c>
      <c r="Q433" s="2">
        <v>1</v>
      </c>
      <c r="AF433" s="2">
        <v>1</v>
      </c>
      <c r="AJ433" s="2">
        <v>1</v>
      </c>
      <c r="AL433" s="2">
        <v>1</v>
      </c>
      <c r="AS433" s="2">
        <v>1</v>
      </c>
    </row>
    <row r="434" spans="1:45" ht="18" customHeight="1" x14ac:dyDescent="0.7">
      <c r="A434" s="65" t="s">
        <v>1300</v>
      </c>
      <c r="B434" s="1" t="s">
        <v>1158</v>
      </c>
      <c r="M434" s="2" t="s">
        <v>73</v>
      </c>
      <c r="N434" s="57">
        <v>43827</v>
      </c>
      <c r="P434" s="2">
        <v>1</v>
      </c>
      <c r="AF434" s="2">
        <v>1</v>
      </c>
      <c r="AI434" s="2">
        <v>1</v>
      </c>
    </row>
    <row r="435" spans="1:45" ht="18" customHeight="1" x14ac:dyDescent="0.7">
      <c r="A435" s="65" t="s">
        <v>1302</v>
      </c>
      <c r="B435" s="1" t="s">
        <v>1160</v>
      </c>
      <c r="M435" s="2" t="s">
        <v>257</v>
      </c>
      <c r="N435" s="57">
        <v>43857</v>
      </c>
      <c r="O435" s="2" t="s">
        <v>62</v>
      </c>
    </row>
    <row r="436" spans="1:45" ht="18" customHeight="1" x14ac:dyDescent="0.7">
      <c r="A436" s="65" t="s">
        <v>1304</v>
      </c>
      <c r="B436" s="1" t="s">
        <v>1865</v>
      </c>
      <c r="M436" s="2" t="s">
        <v>1828</v>
      </c>
      <c r="N436" s="57" t="s">
        <v>1829</v>
      </c>
      <c r="O436" s="2">
        <v>2</v>
      </c>
      <c r="Y436" s="2">
        <v>1</v>
      </c>
      <c r="AF436" s="2">
        <v>1</v>
      </c>
      <c r="AM436" s="2">
        <v>1</v>
      </c>
      <c r="AS436" s="2">
        <v>1</v>
      </c>
    </row>
    <row r="437" spans="1:45" ht="18" customHeight="1" x14ac:dyDescent="0.7">
      <c r="A437" s="65" t="s">
        <v>1306</v>
      </c>
      <c r="B437" s="1" t="s">
        <v>2226</v>
      </c>
      <c r="J437" s="2" t="s">
        <v>2215</v>
      </c>
      <c r="M437" s="2" t="s">
        <v>2227</v>
      </c>
      <c r="N437" s="57">
        <v>44446</v>
      </c>
      <c r="O437" s="2">
        <v>1</v>
      </c>
      <c r="Q437" s="2">
        <v>1</v>
      </c>
      <c r="U437" s="2">
        <v>1</v>
      </c>
      <c r="Z437" s="2">
        <v>1</v>
      </c>
      <c r="AL437" s="2">
        <v>1</v>
      </c>
      <c r="AM437" s="2">
        <v>1</v>
      </c>
    </row>
    <row r="438" spans="1:45" ht="18" customHeight="1" x14ac:dyDescent="0.7">
      <c r="A438" s="65" t="s">
        <v>1308</v>
      </c>
      <c r="B438" s="1" t="s">
        <v>1162</v>
      </c>
      <c r="M438" s="2" t="s">
        <v>167</v>
      </c>
      <c r="N438" s="57" t="s">
        <v>62</v>
      </c>
      <c r="O438" s="2">
        <v>1</v>
      </c>
      <c r="R438" s="2">
        <v>1</v>
      </c>
      <c r="Y438" s="2">
        <v>1</v>
      </c>
      <c r="AM438" s="2">
        <v>1</v>
      </c>
      <c r="AS438" s="2">
        <v>2</v>
      </c>
    </row>
    <row r="439" spans="1:45" ht="18" customHeight="1" x14ac:dyDescent="0.7">
      <c r="A439" s="65" t="s">
        <v>1310</v>
      </c>
      <c r="B439" s="1" t="s">
        <v>1164</v>
      </c>
      <c r="M439" s="2" t="s">
        <v>202</v>
      </c>
      <c r="N439" s="2" t="s">
        <v>62</v>
      </c>
      <c r="O439" s="2">
        <v>1</v>
      </c>
      <c r="W439" s="2">
        <v>1</v>
      </c>
      <c r="Y439" s="2">
        <v>1</v>
      </c>
      <c r="AE439" s="2">
        <v>1</v>
      </c>
      <c r="AF439" s="2">
        <v>1</v>
      </c>
      <c r="AL439" s="2">
        <v>1</v>
      </c>
    </row>
    <row r="440" spans="1:45" ht="18" customHeight="1" x14ac:dyDescent="0.7">
      <c r="A440" s="65" t="s">
        <v>1312</v>
      </c>
      <c r="B440" s="1" t="s">
        <v>1166</v>
      </c>
      <c r="M440" s="2" t="s">
        <v>167</v>
      </c>
      <c r="N440" s="2" t="s">
        <v>62</v>
      </c>
      <c r="O440" s="2" t="s">
        <v>62</v>
      </c>
    </row>
    <row r="441" spans="1:45" ht="18" customHeight="1" x14ac:dyDescent="0.7">
      <c r="A441" s="65" t="s">
        <v>1314</v>
      </c>
      <c r="B441" s="1" t="s">
        <v>1168</v>
      </c>
      <c r="M441" s="2" t="s">
        <v>76</v>
      </c>
      <c r="N441" s="57">
        <v>43819</v>
      </c>
      <c r="O441" s="2">
        <v>1</v>
      </c>
      <c r="Y441" s="2">
        <v>1</v>
      </c>
      <c r="AF441" s="2">
        <v>1</v>
      </c>
      <c r="AJ441" s="2">
        <v>1</v>
      </c>
      <c r="AM441" s="2">
        <v>1</v>
      </c>
      <c r="AS441" s="2">
        <v>1</v>
      </c>
    </row>
    <row r="442" spans="1:45" ht="18" customHeight="1" x14ac:dyDescent="0.7">
      <c r="A442" s="65" t="s">
        <v>1315</v>
      </c>
      <c r="B442" s="1" t="s">
        <v>1170</v>
      </c>
      <c r="M442" s="2" t="s">
        <v>162</v>
      </c>
      <c r="N442" s="57" t="s">
        <v>62</v>
      </c>
      <c r="O442" s="2">
        <v>1</v>
      </c>
      <c r="AG442" s="2">
        <v>1</v>
      </c>
      <c r="AK442" s="2">
        <v>1</v>
      </c>
      <c r="AL442" s="2">
        <v>1</v>
      </c>
      <c r="AM442" s="2">
        <v>1</v>
      </c>
      <c r="AS442" s="2">
        <v>2</v>
      </c>
    </row>
    <row r="443" spans="1:45" ht="18" customHeight="1" x14ac:dyDescent="0.7">
      <c r="A443" s="65" t="s">
        <v>1317</v>
      </c>
      <c r="B443" s="1" t="s">
        <v>1172</v>
      </c>
      <c r="M443" s="2" t="s">
        <v>104</v>
      </c>
      <c r="N443" s="57" t="s">
        <v>62</v>
      </c>
      <c r="O443" s="2">
        <v>1</v>
      </c>
      <c r="R443" s="2">
        <v>1</v>
      </c>
      <c r="AL443" s="2">
        <v>1</v>
      </c>
      <c r="AM443" s="2">
        <v>1</v>
      </c>
    </row>
    <row r="444" spans="1:45" ht="18" customHeight="1" x14ac:dyDescent="0.7">
      <c r="A444" s="65" t="s">
        <v>1319</v>
      </c>
      <c r="B444" s="1" t="s">
        <v>1174</v>
      </c>
      <c r="M444" s="2" t="s">
        <v>234</v>
      </c>
      <c r="N444" s="57" t="s">
        <v>62</v>
      </c>
      <c r="O444" s="2">
        <v>1</v>
      </c>
      <c r="T444" s="2">
        <v>1</v>
      </c>
      <c r="U444" s="2">
        <v>1</v>
      </c>
      <c r="Y444" s="2">
        <v>1</v>
      </c>
      <c r="AK444" s="2">
        <v>1</v>
      </c>
      <c r="AM444" s="2">
        <v>1</v>
      </c>
    </row>
    <row r="445" spans="1:45" ht="18" customHeight="1" x14ac:dyDescent="0.7">
      <c r="A445" s="65" t="s">
        <v>1321</v>
      </c>
      <c r="B445" s="1" t="s">
        <v>1176</v>
      </c>
      <c r="M445" s="2" t="s">
        <v>555</v>
      </c>
      <c r="N445" s="2" t="s">
        <v>62</v>
      </c>
      <c r="O445" s="2">
        <v>1</v>
      </c>
      <c r="U445" s="2">
        <v>1</v>
      </c>
      <c r="Y445" s="2">
        <v>1</v>
      </c>
      <c r="AJ445" s="2">
        <v>1</v>
      </c>
      <c r="AM445" s="2">
        <v>1</v>
      </c>
      <c r="AS445" s="2">
        <v>1</v>
      </c>
    </row>
    <row r="446" spans="1:45" ht="18" customHeight="1" x14ac:dyDescent="0.7">
      <c r="A446" s="65" t="s">
        <v>1323</v>
      </c>
      <c r="B446" s="1" t="s">
        <v>2167</v>
      </c>
      <c r="H446" s="74">
        <v>44364</v>
      </c>
      <c r="I446" s="74"/>
      <c r="J446" s="74"/>
      <c r="K446" s="74"/>
      <c r="L446" s="74"/>
      <c r="M446" s="2" t="s">
        <v>555</v>
      </c>
      <c r="N446" s="57" t="s">
        <v>62</v>
      </c>
      <c r="O446" s="2">
        <v>1</v>
      </c>
      <c r="Y446" s="73">
        <v>1</v>
      </c>
      <c r="AJ446" s="2">
        <v>1</v>
      </c>
      <c r="AK446" s="73">
        <v>1</v>
      </c>
      <c r="AM446" s="2">
        <v>1</v>
      </c>
      <c r="AS446" s="73">
        <v>3</v>
      </c>
    </row>
    <row r="447" spans="1:45" ht="18" customHeight="1" x14ac:dyDescent="0.7">
      <c r="A447" s="65" t="s">
        <v>1325</v>
      </c>
      <c r="B447" s="1" t="s">
        <v>1179</v>
      </c>
      <c r="M447" s="2" t="s">
        <v>184</v>
      </c>
      <c r="N447" s="57">
        <v>43857</v>
      </c>
      <c r="O447" s="2">
        <v>1</v>
      </c>
      <c r="AF447" s="2">
        <v>1</v>
      </c>
      <c r="AH447" s="2">
        <v>1</v>
      </c>
      <c r="AM447" s="2">
        <v>1</v>
      </c>
      <c r="AS447" s="2">
        <v>2</v>
      </c>
    </row>
    <row r="448" spans="1:45" ht="18" customHeight="1" x14ac:dyDescent="0.7">
      <c r="A448" s="65" t="s">
        <v>1327</v>
      </c>
      <c r="B448" s="1" t="s">
        <v>1181</v>
      </c>
      <c r="M448" s="2" t="s">
        <v>338</v>
      </c>
      <c r="N448" s="57">
        <v>43831</v>
      </c>
      <c r="O448" s="2">
        <v>1</v>
      </c>
      <c r="Q448" s="2">
        <v>1</v>
      </c>
      <c r="R448" s="2">
        <v>1</v>
      </c>
      <c r="U448" s="2">
        <v>1</v>
      </c>
      <c r="W448" s="2">
        <v>1</v>
      </c>
      <c r="Y448" s="2">
        <v>1</v>
      </c>
      <c r="AA448" s="2">
        <v>1</v>
      </c>
      <c r="AE448" s="2">
        <v>1</v>
      </c>
      <c r="AG448" s="2">
        <v>1</v>
      </c>
      <c r="AM448" s="2">
        <v>1</v>
      </c>
    </row>
    <row r="449" spans="1:45" ht="18" customHeight="1" x14ac:dyDescent="0.7">
      <c r="A449" s="65" t="s">
        <v>1329</v>
      </c>
      <c r="B449" s="1" t="s">
        <v>1183</v>
      </c>
      <c r="M449" s="2" t="s">
        <v>248</v>
      </c>
      <c r="N449" s="57">
        <v>43710</v>
      </c>
      <c r="O449" s="2">
        <v>1</v>
      </c>
      <c r="Q449" s="2">
        <v>1</v>
      </c>
      <c r="AB449" s="2">
        <v>1</v>
      </c>
      <c r="AF449" s="2">
        <v>1</v>
      </c>
      <c r="AG449" s="2">
        <v>1</v>
      </c>
      <c r="AL449" s="2">
        <v>1</v>
      </c>
      <c r="AM449" s="2">
        <v>1</v>
      </c>
      <c r="AS449" s="2">
        <v>4</v>
      </c>
    </row>
    <row r="450" spans="1:45" ht="18" customHeight="1" x14ac:dyDescent="0.7">
      <c r="A450" s="65" t="s">
        <v>1331</v>
      </c>
      <c r="B450" s="1" t="s">
        <v>1185</v>
      </c>
      <c r="M450" s="2" t="s">
        <v>248</v>
      </c>
      <c r="N450" s="57" t="s">
        <v>62</v>
      </c>
      <c r="O450" s="2">
        <v>1</v>
      </c>
      <c r="Q450" s="2">
        <v>1</v>
      </c>
      <c r="AF450" s="2">
        <v>1</v>
      </c>
      <c r="AL450" s="2">
        <v>1</v>
      </c>
      <c r="AS450" s="2">
        <v>2</v>
      </c>
    </row>
    <row r="451" spans="1:45" ht="18" customHeight="1" x14ac:dyDescent="0.7">
      <c r="A451" s="65" t="s">
        <v>1333</v>
      </c>
      <c r="B451" s="1" t="s">
        <v>1187</v>
      </c>
      <c r="M451" s="2" t="s">
        <v>257</v>
      </c>
      <c r="N451" s="57" t="s">
        <v>62</v>
      </c>
      <c r="O451" s="2">
        <v>1</v>
      </c>
      <c r="U451" s="2">
        <v>1</v>
      </c>
      <c r="AK451" s="2">
        <v>1</v>
      </c>
      <c r="AM451" s="2">
        <v>1</v>
      </c>
      <c r="AS451" s="2">
        <v>2</v>
      </c>
    </row>
    <row r="452" spans="1:45" ht="18" customHeight="1" x14ac:dyDescent="0.7">
      <c r="A452" s="65" t="s">
        <v>1335</v>
      </c>
      <c r="B452" s="1" t="s">
        <v>1189</v>
      </c>
      <c r="M452" s="2" t="s">
        <v>257</v>
      </c>
      <c r="N452" s="57" t="s">
        <v>62</v>
      </c>
      <c r="AF452" s="2">
        <v>1</v>
      </c>
      <c r="AG452" s="2">
        <v>1</v>
      </c>
      <c r="AJ452" s="2">
        <v>1</v>
      </c>
      <c r="AP452" s="2">
        <v>1</v>
      </c>
      <c r="AS452" s="2">
        <v>1</v>
      </c>
    </row>
    <row r="453" spans="1:45" ht="18" customHeight="1" x14ac:dyDescent="0.7">
      <c r="A453" s="65" t="s">
        <v>1337</v>
      </c>
      <c r="B453" s="1" t="s">
        <v>1940</v>
      </c>
      <c r="C453" s="2" t="s">
        <v>1931</v>
      </c>
      <c r="M453" s="2" t="s">
        <v>1941</v>
      </c>
      <c r="N453" s="57">
        <v>44246</v>
      </c>
      <c r="O453" s="2">
        <v>1</v>
      </c>
      <c r="Q453" s="2">
        <v>1</v>
      </c>
      <c r="Y453" s="2">
        <v>1</v>
      </c>
      <c r="AB453" s="2">
        <v>1</v>
      </c>
      <c r="AF453" s="2">
        <v>1</v>
      </c>
      <c r="AG453" s="2">
        <v>1</v>
      </c>
      <c r="AJ453" s="2">
        <v>1</v>
      </c>
      <c r="AL453" s="2">
        <v>1</v>
      </c>
      <c r="AM453" s="2">
        <v>1</v>
      </c>
    </row>
    <row r="454" spans="1:45" ht="18" customHeight="1" x14ac:dyDescent="0.7">
      <c r="A454" s="65" t="s">
        <v>1339</v>
      </c>
      <c r="B454" s="1" t="s">
        <v>1191</v>
      </c>
      <c r="M454" s="2" t="s">
        <v>156</v>
      </c>
      <c r="N454" s="57" t="s">
        <v>62</v>
      </c>
      <c r="O454" s="2">
        <v>1</v>
      </c>
      <c r="Q454" s="2">
        <v>1</v>
      </c>
      <c r="Y454" s="2">
        <v>1</v>
      </c>
      <c r="AF454" s="2">
        <v>1</v>
      </c>
      <c r="AG454" s="2">
        <v>1</v>
      </c>
      <c r="AM454" s="2">
        <v>1</v>
      </c>
    </row>
    <row r="455" spans="1:45" ht="18" customHeight="1" x14ac:dyDescent="0.7">
      <c r="A455" s="65" t="s">
        <v>1341</v>
      </c>
      <c r="B455" s="1" t="s">
        <v>1193</v>
      </c>
      <c r="M455" s="2" t="s">
        <v>104</v>
      </c>
      <c r="N455" s="57">
        <v>43904</v>
      </c>
      <c r="O455" s="2">
        <v>1</v>
      </c>
      <c r="S455" s="2">
        <v>1</v>
      </c>
      <c r="Y455" s="2">
        <v>1</v>
      </c>
      <c r="AF455" s="2">
        <v>1</v>
      </c>
      <c r="AG455" s="2">
        <v>1</v>
      </c>
      <c r="AL455" s="2">
        <v>1</v>
      </c>
      <c r="AM455" s="2">
        <v>1</v>
      </c>
    </row>
    <row r="456" spans="1:45" ht="18" customHeight="1" x14ac:dyDescent="0.7">
      <c r="A456" s="65" t="s">
        <v>1343</v>
      </c>
      <c r="B456" s="1" t="s">
        <v>1195</v>
      </c>
      <c r="M456" s="2" t="s">
        <v>73</v>
      </c>
      <c r="N456" s="57">
        <v>43712</v>
      </c>
      <c r="O456" s="2">
        <v>1</v>
      </c>
      <c r="AB456" s="2">
        <v>1</v>
      </c>
      <c r="AI456" s="2">
        <v>1</v>
      </c>
      <c r="AJ456" s="2">
        <v>1</v>
      </c>
      <c r="AL456" s="2">
        <v>1</v>
      </c>
      <c r="AM456" s="2">
        <v>1</v>
      </c>
    </row>
    <row r="457" spans="1:45" ht="18" customHeight="1" x14ac:dyDescent="0.7">
      <c r="A457" s="65" t="s">
        <v>1345</v>
      </c>
      <c r="B457" s="1" t="s">
        <v>1197</v>
      </c>
      <c r="M457" s="2" t="s">
        <v>73</v>
      </c>
      <c r="N457" s="57">
        <v>43719</v>
      </c>
      <c r="O457" s="2">
        <v>1</v>
      </c>
      <c r="U457" s="2">
        <v>1</v>
      </c>
      <c r="X457" s="2">
        <v>1</v>
      </c>
      <c r="AB457" s="2">
        <v>1</v>
      </c>
      <c r="AF457" s="2">
        <v>1</v>
      </c>
      <c r="AJ457" s="2">
        <v>1</v>
      </c>
      <c r="AK457" s="2">
        <v>1</v>
      </c>
      <c r="AL457" s="2">
        <v>1</v>
      </c>
      <c r="AM457" s="2">
        <v>1</v>
      </c>
      <c r="AS457" s="2">
        <v>2</v>
      </c>
    </row>
    <row r="458" spans="1:45" ht="18" customHeight="1" x14ac:dyDescent="0.7">
      <c r="A458" s="65" t="s">
        <v>1347</v>
      </c>
      <c r="B458" s="1" t="s">
        <v>1199</v>
      </c>
      <c r="M458" s="2" t="s">
        <v>528</v>
      </c>
      <c r="N458" s="57">
        <v>43736</v>
      </c>
      <c r="O458" s="2">
        <v>1</v>
      </c>
      <c r="T458" s="2">
        <v>1</v>
      </c>
      <c r="AA458" s="2">
        <v>1</v>
      </c>
      <c r="AF458" s="2">
        <v>1</v>
      </c>
      <c r="AJ458" s="2">
        <v>1</v>
      </c>
      <c r="AM458" s="2">
        <v>1</v>
      </c>
    </row>
    <row r="459" spans="1:45" ht="18" customHeight="1" x14ac:dyDescent="0.7">
      <c r="A459" s="65" t="s">
        <v>1349</v>
      </c>
      <c r="B459" s="1" t="s">
        <v>1973</v>
      </c>
      <c r="D459" s="2" t="s">
        <v>1959</v>
      </c>
      <c r="M459" s="2" t="s">
        <v>1862</v>
      </c>
      <c r="N459" s="57">
        <v>44265</v>
      </c>
      <c r="R459" s="2">
        <v>1</v>
      </c>
      <c r="S459" s="2">
        <v>1</v>
      </c>
      <c r="U459" s="2">
        <v>1</v>
      </c>
      <c r="AF459" s="2">
        <v>1</v>
      </c>
      <c r="AG459" s="2">
        <v>1</v>
      </c>
      <c r="AL459" s="2">
        <v>1</v>
      </c>
    </row>
    <row r="460" spans="1:45" ht="18" customHeight="1" x14ac:dyDescent="0.7">
      <c r="A460" s="65" t="s">
        <v>1351</v>
      </c>
      <c r="B460" s="1" t="s">
        <v>1201</v>
      </c>
      <c r="M460" s="2" t="s">
        <v>73</v>
      </c>
      <c r="N460" s="57">
        <v>43684</v>
      </c>
      <c r="O460" s="2">
        <v>1</v>
      </c>
      <c r="AB460" s="2">
        <v>1</v>
      </c>
      <c r="AF460" s="2">
        <v>1</v>
      </c>
      <c r="AJ460" s="2">
        <v>1</v>
      </c>
      <c r="AS460" s="2">
        <v>1</v>
      </c>
    </row>
    <row r="461" spans="1:45" ht="18" customHeight="1" x14ac:dyDescent="0.7">
      <c r="A461" s="65" t="s">
        <v>1353</v>
      </c>
      <c r="B461" s="1" t="s">
        <v>1203</v>
      </c>
      <c r="M461" s="2" t="s">
        <v>528</v>
      </c>
      <c r="N461" s="57">
        <v>43767</v>
      </c>
      <c r="O461" s="2">
        <v>1</v>
      </c>
      <c r="Q461" s="2">
        <v>1</v>
      </c>
      <c r="AC461" s="2">
        <v>1</v>
      </c>
      <c r="AF461" s="2">
        <v>1</v>
      </c>
      <c r="AG461" s="2">
        <v>1</v>
      </c>
      <c r="AL461" s="2">
        <v>1</v>
      </c>
    </row>
    <row r="462" spans="1:45" ht="18" customHeight="1" x14ac:dyDescent="0.7">
      <c r="A462" s="65" t="s">
        <v>1355</v>
      </c>
      <c r="B462" s="1" t="s">
        <v>1205</v>
      </c>
      <c r="M462" s="2" t="s">
        <v>202</v>
      </c>
      <c r="N462" s="57" t="s">
        <v>62</v>
      </c>
      <c r="O462" s="2">
        <v>1</v>
      </c>
      <c r="Y462" s="2">
        <v>1</v>
      </c>
      <c r="AE462" s="2">
        <v>1</v>
      </c>
      <c r="AF462" s="2">
        <v>1</v>
      </c>
      <c r="AG462" s="2">
        <v>1</v>
      </c>
      <c r="AL462" s="2">
        <v>1</v>
      </c>
      <c r="AM462" s="2">
        <v>1</v>
      </c>
      <c r="AS462" s="2">
        <v>1</v>
      </c>
    </row>
    <row r="463" spans="1:45" ht="18" customHeight="1" x14ac:dyDescent="0.7">
      <c r="A463" s="65" t="s">
        <v>1357</v>
      </c>
      <c r="B463" s="1" t="s">
        <v>2086</v>
      </c>
      <c r="G463" s="2" t="s">
        <v>2073</v>
      </c>
      <c r="M463" s="2" t="s">
        <v>2082</v>
      </c>
      <c r="N463" s="57" t="s">
        <v>2080</v>
      </c>
      <c r="O463" s="2">
        <v>1</v>
      </c>
      <c r="P463" s="2">
        <v>1</v>
      </c>
      <c r="Q463" s="2">
        <v>1</v>
      </c>
      <c r="V463" s="2">
        <v>1</v>
      </c>
      <c r="Y463" s="2">
        <v>1</v>
      </c>
      <c r="AE463" s="2">
        <v>1</v>
      </c>
      <c r="AF463" s="2">
        <v>1</v>
      </c>
      <c r="AJ463" s="2">
        <v>1</v>
      </c>
      <c r="AL463" s="2">
        <v>1</v>
      </c>
      <c r="AM463" s="2">
        <v>1</v>
      </c>
      <c r="AS463" s="2">
        <v>2</v>
      </c>
    </row>
    <row r="464" spans="1:45" ht="18" customHeight="1" x14ac:dyDescent="0.7">
      <c r="A464" s="65" t="s">
        <v>1359</v>
      </c>
      <c r="B464" s="1" t="s">
        <v>1207</v>
      </c>
      <c r="M464" s="2" t="s">
        <v>73</v>
      </c>
      <c r="N464" s="57">
        <v>43738</v>
      </c>
      <c r="O464" s="2">
        <v>1</v>
      </c>
      <c r="U464" s="2">
        <v>1</v>
      </c>
      <c r="AB464" s="2">
        <v>1</v>
      </c>
      <c r="AL464" s="2">
        <v>1</v>
      </c>
      <c r="AS464" s="2">
        <v>3</v>
      </c>
    </row>
    <row r="465" spans="1:45" ht="18" customHeight="1" x14ac:dyDescent="0.7">
      <c r="A465" s="65" t="s">
        <v>1361</v>
      </c>
      <c r="B465" s="1" t="s">
        <v>1209</v>
      </c>
      <c r="M465" s="2" t="s">
        <v>73</v>
      </c>
      <c r="N465" s="57">
        <v>43711</v>
      </c>
      <c r="O465" s="2">
        <v>1</v>
      </c>
      <c r="AB465" s="2">
        <v>1</v>
      </c>
      <c r="AF465" s="2">
        <v>1</v>
      </c>
      <c r="AJ465" s="2">
        <v>1</v>
      </c>
      <c r="AL465" s="2">
        <v>1</v>
      </c>
      <c r="AM465" s="2">
        <v>1</v>
      </c>
      <c r="AS465" s="2">
        <v>4</v>
      </c>
    </row>
    <row r="466" spans="1:45" ht="18" customHeight="1" x14ac:dyDescent="0.7">
      <c r="A466" s="65" t="s">
        <v>1363</v>
      </c>
      <c r="B466" s="1" t="s">
        <v>1211</v>
      </c>
      <c r="M466" s="2" t="s">
        <v>107</v>
      </c>
      <c r="N466" s="57">
        <v>43711</v>
      </c>
      <c r="O466" s="2">
        <v>1</v>
      </c>
      <c r="P466" s="2">
        <v>1</v>
      </c>
      <c r="AL466" s="2">
        <v>1</v>
      </c>
      <c r="AS466" s="2">
        <v>1</v>
      </c>
    </row>
    <row r="467" spans="1:45" ht="18" customHeight="1" x14ac:dyDescent="0.7">
      <c r="A467" s="65" t="s">
        <v>1365</v>
      </c>
      <c r="B467" s="1" t="s">
        <v>1213</v>
      </c>
      <c r="M467" s="2" t="s">
        <v>73</v>
      </c>
      <c r="N467" s="57">
        <v>43607</v>
      </c>
      <c r="O467" s="2">
        <v>1</v>
      </c>
      <c r="AB467" s="2">
        <v>1</v>
      </c>
      <c r="AF467" s="2">
        <v>1</v>
      </c>
      <c r="AJ467" s="2">
        <v>1</v>
      </c>
      <c r="AL467" s="2">
        <v>1</v>
      </c>
      <c r="AM467" s="2">
        <v>1</v>
      </c>
      <c r="AN467" s="2">
        <v>1</v>
      </c>
      <c r="AP467" s="2">
        <v>1</v>
      </c>
      <c r="AS467" s="2">
        <v>1</v>
      </c>
    </row>
    <row r="468" spans="1:45" ht="18" customHeight="1" x14ac:dyDescent="0.7">
      <c r="A468" s="65" t="s">
        <v>1367</v>
      </c>
      <c r="B468" s="1" t="s">
        <v>1215</v>
      </c>
      <c r="M468" s="2" t="s">
        <v>73</v>
      </c>
      <c r="N468" s="57">
        <v>43609</v>
      </c>
      <c r="Y468" s="2">
        <v>1</v>
      </c>
      <c r="AB468" s="2">
        <v>1</v>
      </c>
      <c r="AK468" s="2">
        <v>1</v>
      </c>
      <c r="AL468" s="2">
        <v>1</v>
      </c>
      <c r="AO468" s="2">
        <v>1</v>
      </c>
      <c r="AS468" s="2">
        <v>2</v>
      </c>
    </row>
    <row r="469" spans="1:45" ht="18" customHeight="1" x14ac:dyDescent="0.7">
      <c r="A469" s="65" t="s">
        <v>1369</v>
      </c>
      <c r="B469" s="1" t="s">
        <v>2210</v>
      </c>
      <c r="H469" s="74">
        <v>44435</v>
      </c>
      <c r="I469" s="73"/>
      <c r="J469" s="73"/>
      <c r="K469" s="73"/>
      <c r="L469" s="73"/>
      <c r="M469" s="2" t="s">
        <v>73</v>
      </c>
      <c r="N469" s="57">
        <v>43733</v>
      </c>
      <c r="Q469" s="2">
        <v>1</v>
      </c>
      <c r="Y469" s="2">
        <v>1</v>
      </c>
      <c r="AI469" s="2">
        <v>1</v>
      </c>
      <c r="AK469" s="2">
        <v>1</v>
      </c>
      <c r="AL469" s="2">
        <v>1</v>
      </c>
      <c r="AM469" s="2">
        <v>1</v>
      </c>
      <c r="AS469" s="2">
        <v>3</v>
      </c>
    </row>
    <row r="470" spans="1:45" ht="18" customHeight="1" x14ac:dyDescent="0.7">
      <c r="A470" s="65" t="s">
        <v>1371</v>
      </c>
      <c r="B470" s="1" t="s">
        <v>1218</v>
      </c>
      <c r="M470" s="2" t="s">
        <v>938</v>
      </c>
      <c r="N470" s="57" t="s">
        <v>62</v>
      </c>
      <c r="O470" s="2">
        <v>1</v>
      </c>
      <c r="AF470" s="2">
        <v>1</v>
      </c>
      <c r="AJ470" s="2">
        <v>1</v>
      </c>
      <c r="AL470" s="2">
        <v>1</v>
      </c>
      <c r="AM470" s="2">
        <v>1</v>
      </c>
      <c r="AS470" s="2">
        <v>2</v>
      </c>
    </row>
    <row r="471" spans="1:45" ht="18" customHeight="1" x14ac:dyDescent="0.7">
      <c r="A471" s="65" t="s">
        <v>1373</v>
      </c>
      <c r="B471" s="1" t="s">
        <v>1220</v>
      </c>
      <c r="M471" s="2" t="s">
        <v>138</v>
      </c>
      <c r="N471" s="57">
        <v>43992</v>
      </c>
      <c r="O471" s="2">
        <v>1</v>
      </c>
      <c r="AF471" s="2">
        <v>1</v>
      </c>
      <c r="AI471" s="2">
        <v>1</v>
      </c>
      <c r="AJ471" s="2">
        <v>1</v>
      </c>
      <c r="AM471" s="2">
        <v>1</v>
      </c>
      <c r="AS471" s="2">
        <v>1</v>
      </c>
    </row>
    <row r="472" spans="1:45" ht="18" customHeight="1" x14ac:dyDescent="0.7">
      <c r="A472" s="65" t="s">
        <v>1375</v>
      </c>
      <c r="B472" s="1" t="s">
        <v>1222</v>
      </c>
      <c r="M472" s="2" t="s">
        <v>167</v>
      </c>
      <c r="N472" s="57">
        <v>43891</v>
      </c>
      <c r="O472" s="2">
        <v>1</v>
      </c>
      <c r="Q472" s="2">
        <v>1</v>
      </c>
      <c r="AF472" s="2">
        <v>1</v>
      </c>
      <c r="AJ472" s="2">
        <v>1</v>
      </c>
      <c r="AL472" s="2">
        <v>1</v>
      </c>
      <c r="AM472" s="2">
        <v>1</v>
      </c>
      <c r="AS472" s="2">
        <v>2</v>
      </c>
    </row>
    <row r="473" spans="1:45" ht="18" customHeight="1" x14ac:dyDescent="0.7">
      <c r="A473" s="65" t="s">
        <v>1377</v>
      </c>
      <c r="B473" s="1" t="s">
        <v>1224</v>
      </c>
      <c r="M473" s="2" t="s">
        <v>73</v>
      </c>
      <c r="N473" s="57">
        <v>43686</v>
      </c>
      <c r="O473" s="2">
        <v>1</v>
      </c>
      <c r="Q473" s="2">
        <v>1</v>
      </c>
      <c r="AB473" s="2">
        <v>1</v>
      </c>
      <c r="AF473" s="2">
        <v>1</v>
      </c>
      <c r="AG473" s="2">
        <v>1</v>
      </c>
      <c r="AJ473" s="2">
        <v>1</v>
      </c>
      <c r="AL473" s="2">
        <v>1</v>
      </c>
    </row>
    <row r="474" spans="1:45" ht="18" customHeight="1" x14ac:dyDescent="0.7">
      <c r="A474" s="65" t="s">
        <v>1379</v>
      </c>
      <c r="B474" s="1" t="s">
        <v>1226</v>
      </c>
      <c r="M474" s="2" t="s">
        <v>104</v>
      </c>
      <c r="N474" s="57">
        <v>43809</v>
      </c>
      <c r="AS474" s="2">
        <v>2</v>
      </c>
    </row>
    <row r="475" spans="1:45" ht="18" customHeight="1" x14ac:dyDescent="0.7">
      <c r="A475" s="65" t="s">
        <v>1381</v>
      </c>
      <c r="B475" s="1" t="s">
        <v>1228</v>
      </c>
      <c r="M475" s="2" t="s">
        <v>76</v>
      </c>
      <c r="N475" s="57">
        <v>43886</v>
      </c>
      <c r="AS475" s="2">
        <v>3</v>
      </c>
    </row>
    <row r="476" spans="1:45" ht="18" customHeight="1" x14ac:dyDescent="0.7">
      <c r="A476" s="65" t="s">
        <v>1383</v>
      </c>
      <c r="B476" s="1" t="s">
        <v>1230</v>
      </c>
      <c r="M476" s="2" t="s">
        <v>104</v>
      </c>
      <c r="N476" s="57">
        <v>43789</v>
      </c>
      <c r="O476" s="2">
        <v>1</v>
      </c>
      <c r="Q476" s="2">
        <v>1</v>
      </c>
      <c r="AC476" s="2">
        <v>1</v>
      </c>
      <c r="AE476" s="2">
        <v>1</v>
      </c>
      <c r="AM476" s="2">
        <v>1</v>
      </c>
      <c r="AS476" s="2">
        <v>1</v>
      </c>
    </row>
    <row r="477" spans="1:45" ht="18" customHeight="1" x14ac:dyDescent="0.7">
      <c r="A477" s="65" t="s">
        <v>1385</v>
      </c>
      <c r="B477" s="1" t="s">
        <v>1232</v>
      </c>
      <c r="M477" s="2" t="s">
        <v>278</v>
      </c>
      <c r="N477" s="57">
        <v>43763</v>
      </c>
      <c r="O477" s="2">
        <v>1</v>
      </c>
      <c r="R477" s="2">
        <v>1</v>
      </c>
      <c r="AF477" s="2">
        <v>1</v>
      </c>
      <c r="AG477" s="2">
        <v>1</v>
      </c>
      <c r="AL477" s="2">
        <v>1</v>
      </c>
      <c r="AM477" s="2">
        <v>1</v>
      </c>
      <c r="AS477" s="2">
        <v>4</v>
      </c>
    </row>
    <row r="478" spans="1:45" ht="18" customHeight="1" x14ac:dyDescent="0.7">
      <c r="A478" s="65" t="s">
        <v>1387</v>
      </c>
      <c r="B478" s="1" t="s">
        <v>1234</v>
      </c>
      <c r="M478" s="2" t="s">
        <v>278</v>
      </c>
      <c r="N478" s="57">
        <v>43895</v>
      </c>
      <c r="O478" s="2">
        <v>1</v>
      </c>
      <c r="P478" s="2">
        <v>1</v>
      </c>
      <c r="AB478" s="2">
        <v>1</v>
      </c>
      <c r="AF478" s="2">
        <v>1</v>
      </c>
      <c r="AJ478" s="2">
        <v>1</v>
      </c>
      <c r="AL478" s="2">
        <v>1</v>
      </c>
      <c r="AM478" s="2">
        <v>1</v>
      </c>
      <c r="AS478" s="2">
        <v>2</v>
      </c>
    </row>
    <row r="479" spans="1:45" ht="18" customHeight="1" x14ac:dyDescent="0.7">
      <c r="A479" s="65" t="s">
        <v>1389</v>
      </c>
      <c r="B479" s="1" t="s">
        <v>1866</v>
      </c>
      <c r="M479" s="2" t="s">
        <v>1828</v>
      </c>
      <c r="N479" s="57">
        <v>44207</v>
      </c>
      <c r="Q479" s="2">
        <v>1</v>
      </c>
    </row>
    <row r="480" spans="1:45" ht="18" customHeight="1" x14ac:dyDescent="0.7">
      <c r="A480" s="65" t="s">
        <v>1391</v>
      </c>
      <c r="B480" s="1" t="s">
        <v>1236</v>
      </c>
      <c r="M480" s="2" t="s">
        <v>167</v>
      </c>
      <c r="N480" s="57">
        <v>43907</v>
      </c>
      <c r="U480" s="2">
        <v>1</v>
      </c>
      <c r="Y480" s="2">
        <v>1</v>
      </c>
      <c r="AF480" s="2">
        <v>1</v>
      </c>
      <c r="AJ480" s="2">
        <v>1</v>
      </c>
      <c r="AM480" s="2">
        <v>1</v>
      </c>
      <c r="AS480" s="2">
        <v>1</v>
      </c>
    </row>
    <row r="481" spans="1:45" ht="18" customHeight="1" x14ac:dyDescent="0.7">
      <c r="A481" s="65" t="s">
        <v>1393</v>
      </c>
      <c r="B481" s="1" t="s">
        <v>1238</v>
      </c>
      <c r="M481" s="2" t="s">
        <v>1034</v>
      </c>
      <c r="N481" s="57" t="s">
        <v>62</v>
      </c>
      <c r="O481" s="2">
        <v>1</v>
      </c>
      <c r="Q481" s="2">
        <v>1</v>
      </c>
      <c r="T481" s="2">
        <v>1</v>
      </c>
      <c r="Y481" s="2">
        <v>1</v>
      </c>
      <c r="AL481" s="2">
        <v>1</v>
      </c>
      <c r="AS481" s="2">
        <v>1</v>
      </c>
    </row>
    <row r="482" spans="1:45" ht="18" customHeight="1" x14ac:dyDescent="0.7">
      <c r="A482" s="65" t="s">
        <v>1395</v>
      </c>
      <c r="B482" s="1" t="s">
        <v>1240</v>
      </c>
      <c r="M482" s="2" t="s">
        <v>162</v>
      </c>
      <c r="N482" s="57">
        <v>44088</v>
      </c>
      <c r="O482" s="2">
        <v>1</v>
      </c>
      <c r="Q482" s="2">
        <v>1</v>
      </c>
      <c r="V482" s="2">
        <v>1</v>
      </c>
      <c r="AF482" s="2">
        <v>1</v>
      </c>
      <c r="AG482" s="2">
        <v>1</v>
      </c>
      <c r="AM482" s="2">
        <v>1</v>
      </c>
    </row>
    <row r="483" spans="1:45" ht="18" customHeight="1" x14ac:dyDescent="0.7">
      <c r="A483" s="65" t="s">
        <v>1397</v>
      </c>
      <c r="B483" s="1" t="s">
        <v>1242</v>
      </c>
      <c r="M483" s="2" t="s">
        <v>257</v>
      </c>
      <c r="N483" s="57">
        <v>43658</v>
      </c>
      <c r="O483" s="2">
        <v>1</v>
      </c>
      <c r="AF483" s="2">
        <v>1</v>
      </c>
      <c r="AL483" s="2">
        <v>1</v>
      </c>
      <c r="AM483" s="2">
        <v>1</v>
      </c>
      <c r="AS483" s="2">
        <v>2</v>
      </c>
    </row>
    <row r="484" spans="1:45" ht="18" customHeight="1" x14ac:dyDescent="0.7">
      <c r="A484" s="65" t="s">
        <v>1399</v>
      </c>
      <c r="B484" s="1" t="s">
        <v>1244</v>
      </c>
      <c r="M484" s="2" t="s">
        <v>257</v>
      </c>
      <c r="N484" s="57">
        <v>43802</v>
      </c>
      <c r="O484" s="2">
        <v>1</v>
      </c>
      <c r="U484" s="2">
        <v>1</v>
      </c>
      <c r="Y484" s="2">
        <v>1</v>
      </c>
      <c r="AM484" s="2">
        <v>1</v>
      </c>
      <c r="AS484" s="2">
        <v>2</v>
      </c>
    </row>
    <row r="485" spans="1:45" ht="18" customHeight="1" x14ac:dyDescent="0.7">
      <c r="A485" s="65" t="s">
        <v>1401</v>
      </c>
      <c r="B485" s="1" t="s">
        <v>1246</v>
      </c>
      <c r="M485" s="2" t="s">
        <v>241</v>
      </c>
      <c r="N485" s="57">
        <v>43850</v>
      </c>
      <c r="O485" s="2">
        <v>1</v>
      </c>
      <c r="Y485" s="2">
        <v>1</v>
      </c>
      <c r="AF485" s="2">
        <v>1</v>
      </c>
      <c r="AH485" s="2">
        <v>1</v>
      </c>
      <c r="AJ485" s="2">
        <v>1</v>
      </c>
      <c r="AL485" s="2">
        <v>1</v>
      </c>
    </row>
    <row r="486" spans="1:45" ht="18" customHeight="1" x14ac:dyDescent="0.7">
      <c r="A486" s="65" t="s">
        <v>1403</v>
      </c>
      <c r="B486" s="1" t="s">
        <v>1248</v>
      </c>
      <c r="M486" s="2" t="s">
        <v>73</v>
      </c>
      <c r="N486" s="57">
        <v>43709</v>
      </c>
      <c r="AS486" s="2">
        <v>2</v>
      </c>
    </row>
    <row r="487" spans="1:45" ht="18" customHeight="1" x14ac:dyDescent="0.7">
      <c r="A487" s="65" t="s">
        <v>1405</v>
      </c>
      <c r="B487" s="1" t="s">
        <v>1250</v>
      </c>
      <c r="M487" s="2" t="s">
        <v>856</v>
      </c>
      <c r="N487" s="57">
        <v>44019</v>
      </c>
      <c r="Q487" s="2">
        <v>1</v>
      </c>
      <c r="Y487" s="2">
        <v>1</v>
      </c>
      <c r="AI487" s="2">
        <v>1</v>
      </c>
      <c r="AJ487" s="2">
        <v>1</v>
      </c>
      <c r="AL487" s="2">
        <v>1</v>
      </c>
      <c r="AM487" s="2">
        <v>1</v>
      </c>
      <c r="AS487" s="2">
        <v>1</v>
      </c>
    </row>
    <row r="488" spans="1:45" ht="18" customHeight="1" x14ac:dyDescent="0.7">
      <c r="A488" s="65" t="s">
        <v>1407</v>
      </c>
      <c r="B488" s="1" t="s">
        <v>1252</v>
      </c>
      <c r="M488" s="2" t="s">
        <v>241</v>
      </c>
      <c r="N488" s="57">
        <v>43852</v>
      </c>
      <c r="O488" s="2">
        <v>1</v>
      </c>
      <c r="U488" s="2">
        <v>1</v>
      </c>
      <c r="Y488" s="2">
        <v>1</v>
      </c>
      <c r="AG488" s="2">
        <v>1</v>
      </c>
      <c r="AH488" s="2">
        <v>1</v>
      </c>
      <c r="AL488" s="2">
        <v>1</v>
      </c>
    </row>
    <row r="489" spans="1:45" ht="18" customHeight="1" x14ac:dyDescent="0.7">
      <c r="A489" s="65" t="s">
        <v>1409</v>
      </c>
      <c r="B489" s="1" t="s">
        <v>2306</v>
      </c>
      <c r="L489" s="2" t="s">
        <v>2290</v>
      </c>
      <c r="M489" s="2" t="s">
        <v>2307</v>
      </c>
      <c r="N489" s="57">
        <v>44511</v>
      </c>
      <c r="O489" s="2">
        <v>1</v>
      </c>
      <c r="Q489" s="2">
        <v>1</v>
      </c>
      <c r="S489" s="2">
        <v>1</v>
      </c>
      <c r="AF489" s="2">
        <v>1</v>
      </c>
      <c r="AL489" s="2">
        <v>1</v>
      </c>
      <c r="AM489" s="2">
        <v>1</v>
      </c>
      <c r="AS489" s="2">
        <v>1</v>
      </c>
    </row>
    <row r="490" spans="1:45" ht="18" customHeight="1" x14ac:dyDescent="0.7">
      <c r="A490" s="65" t="s">
        <v>1411</v>
      </c>
      <c r="B490" s="1" t="s">
        <v>1254</v>
      </c>
      <c r="M490" s="2" t="s">
        <v>73</v>
      </c>
      <c r="N490" s="57">
        <v>43889</v>
      </c>
      <c r="O490" s="2">
        <v>1</v>
      </c>
      <c r="P490" s="2">
        <v>1</v>
      </c>
      <c r="Q490" s="2">
        <v>1</v>
      </c>
      <c r="T490" s="2">
        <v>1</v>
      </c>
      <c r="U490" s="2">
        <v>1</v>
      </c>
      <c r="AB490" s="2">
        <v>1</v>
      </c>
    </row>
    <row r="491" spans="1:45" ht="18" customHeight="1" x14ac:dyDescent="0.7">
      <c r="A491" s="65" t="s">
        <v>1413</v>
      </c>
      <c r="B491" s="1" t="s">
        <v>1256</v>
      </c>
      <c r="M491" s="2" t="s">
        <v>76</v>
      </c>
      <c r="N491" s="57">
        <v>43862</v>
      </c>
      <c r="O491" s="2">
        <v>1</v>
      </c>
      <c r="Q491" s="2">
        <v>1</v>
      </c>
      <c r="R491" s="2">
        <v>1</v>
      </c>
      <c r="AC491" s="2">
        <v>1</v>
      </c>
    </row>
    <row r="492" spans="1:45" ht="18" customHeight="1" x14ac:dyDescent="0.7">
      <c r="A492" s="65" t="s">
        <v>1415</v>
      </c>
      <c r="B492" s="1" t="s">
        <v>1258</v>
      </c>
      <c r="M492" s="2" t="s">
        <v>76</v>
      </c>
      <c r="N492" s="57">
        <v>44116</v>
      </c>
      <c r="O492" s="2">
        <v>1</v>
      </c>
      <c r="AF492" s="2">
        <v>1</v>
      </c>
      <c r="AG492" s="2">
        <v>1</v>
      </c>
      <c r="AM492" s="2">
        <v>1</v>
      </c>
      <c r="AS492" s="2">
        <v>1</v>
      </c>
    </row>
    <row r="493" spans="1:45" ht="18" customHeight="1" x14ac:dyDescent="0.7">
      <c r="A493" s="65" t="s">
        <v>1416</v>
      </c>
      <c r="B493" s="1" t="s">
        <v>2308</v>
      </c>
      <c r="L493" s="2" t="s">
        <v>2290</v>
      </c>
      <c r="M493" s="2" t="s">
        <v>2303</v>
      </c>
      <c r="N493" s="57" t="s">
        <v>2298</v>
      </c>
      <c r="O493" s="2">
        <v>1</v>
      </c>
      <c r="U493" s="2">
        <v>1</v>
      </c>
      <c r="AA493" s="2">
        <v>1</v>
      </c>
      <c r="AG493" s="2">
        <v>1</v>
      </c>
      <c r="AL493" s="2">
        <v>1</v>
      </c>
      <c r="AM493" s="2">
        <v>1</v>
      </c>
    </row>
    <row r="494" spans="1:45" ht="18" customHeight="1" x14ac:dyDescent="0.7">
      <c r="A494" s="65" t="s">
        <v>1418</v>
      </c>
      <c r="B494" s="1" t="s">
        <v>1260</v>
      </c>
      <c r="M494" s="2" t="s">
        <v>595</v>
      </c>
      <c r="N494" s="57" t="s">
        <v>62</v>
      </c>
      <c r="AS494" s="2">
        <v>3</v>
      </c>
    </row>
    <row r="495" spans="1:45" ht="18" customHeight="1" x14ac:dyDescent="0.7">
      <c r="A495" s="65" t="s">
        <v>1420</v>
      </c>
      <c r="B495" s="1" t="s">
        <v>1262</v>
      </c>
      <c r="M495" s="2" t="s">
        <v>104</v>
      </c>
      <c r="N495" s="57">
        <v>43700</v>
      </c>
      <c r="Q495" s="2">
        <v>1</v>
      </c>
      <c r="Z495" s="2">
        <v>1</v>
      </c>
      <c r="AK495" s="2">
        <v>1</v>
      </c>
      <c r="AL495" s="2">
        <v>1</v>
      </c>
      <c r="AM495" s="2">
        <v>1</v>
      </c>
      <c r="AS495" s="2">
        <v>1</v>
      </c>
    </row>
    <row r="496" spans="1:45" ht="18" customHeight="1" x14ac:dyDescent="0.7">
      <c r="A496" s="65" t="s">
        <v>1422</v>
      </c>
      <c r="B496" s="1" t="s">
        <v>1264</v>
      </c>
      <c r="M496" s="2" t="s">
        <v>138</v>
      </c>
      <c r="N496" s="57">
        <v>43817</v>
      </c>
      <c r="O496" s="2">
        <v>1</v>
      </c>
      <c r="Q496" s="2">
        <v>1</v>
      </c>
      <c r="W496" s="2">
        <v>1</v>
      </c>
      <c r="AB496" s="2">
        <v>1</v>
      </c>
      <c r="AE496" s="2">
        <v>1</v>
      </c>
      <c r="AL496" s="2">
        <v>1</v>
      </c>
      <c r="AS496" s="2">
        <v>4</v>
      </c>
    </row>
    <row r="497" spans="1:45" ht="18" customHeight="1" x14ac:dyDescent="0.7">
      <c r="A497" s="65" t="s">
        <v>1424</v>
      </c>
      <c r="B497" s="1" t="s">
        <v>1266</v>
      </c>
      <c r="M497" s="2" t="s">
        <v>92</v>
      </c>
      <c r="N497" s="57">
        <v>43887</v>
      </c>
      <c r="O497" s="2">
        <v>1</v>
      </c>
      <c r="U497" s="2">
        <v>1</v>
      </c>
      <c r="V497" s="2">
        <v>1</v>
      </c>
      <c r="Y497" s="2">
        <v>1</v>
      </c>
      <c r="AG497" s="2">
        <v>1</v>
      </c>
      <c r="AL497" s="2">
        <v>1</v>
      </c>
      <c r="AM497" s="2">
        <v>1</v>
      </c>
    </row>
    <row r="498" spans="1:45" ht="18" customHeight="1" x14ac:dyDescent="0.7">
      <c r="A498" s="65" t="s">
        <v>1426</v>
      </c>
      <c r="B498" s="1" t="s">
        <v>1867</v>
      </c>
      <c r="M498" s="2" t="s">
        <v>1844</v>
      </c>
      <c r="N498" s="57">
        <v>44131</v>
      </c>
      <c r="O498" s="2">
        <v>1</v>
      </c>
      <c r="Q498" s="2">
        <v>1</v>
      </c>
      <c r="AF498" s="2">
        <v>1</v>
      </c>
      <c r="AK498" s="2">
        <v>1</v>
      </c>
      <c r="AS498" s="2">
        <v>1</v>
      </c>
    </row>
    <row r="499" spans="1:45" ht="18" customHeight="1" x14ac:dyDescent="0.7">
      <c r="A499" s="65" t="s">
        <v>1428</v>
      </c>
      <c r="B499" s="1" t="s">
        <v>1268</v>
      </c>
      <c r="M499" s="2" t="s">
        <v>202</v>
      </c>
      <c r="N499" s="57" t="s">
        <v>62</v>
      </c>
      <c r="O499" s="2">
        <v>1</v>
      </c>
      <c r="R499" s="2">
        <v>1</v>
      </c>
      <c r="V499" s="2">
        <v>1</v>
      </c>
      <c r="Y499" s="2">
        <v>1</v>
      </c>
      <c r="AL499" s="2">
        <v>1</v>
      </c>
      <c r="AM499" s="2">
        <v>1</v>
      </c>
    </row>
    <row r="500" spans="1:45" ht="18" customHeight="1" x14ac:dyDescent="0.7">
      <c r="A500" s="65" t="s">
        <v>1430</v>
      </c>
      <c r="B500" s="1" t="s">
        <v>1270</v>
      </c>
      <c r="M500" s="2" t="s">
        <v>338</v>
      </c>
      <c r="N500" s="57" t="s">
        <v>62</v>
      </c>
      <c r="O500" s="2">
        <v>1</v>
      </c>
      <c r="AF500" s="2">
        <v>1</v>
      </c>
      <c r="AJ500" s="2">
        <v>1</v>
      </c>
      <c r="AK500" s="2">
        <v>1</v>
      </c>
      <c r="AL500" s="2">
        <v>1</v>
      </c>
      <c r="AM500" s="2">
        <v>1</v>
      </c>
    </row>
    <row r="501" spans="1:45" ht="18" customHeight="1" x14ac:dyDescent="0.7">
      <c r="A501" s="65" t="s">
        <v>1432</v>
      </c>
      <c r="B501" s="1" t="s">
        <v>2310</v>
      </c>
      <c r="L501" s="2" t="s">
        <v>2290</v>
      </c>
      <c r="M501" s="2" t="s">
        <v>2303</v>
      </c>
      <c r="N501" s="57" t="s">
        <v>2298</v>
      </c>
      <c r="O501" s="2">
        <v>1</v>
      </c>
      <c r="AF501" s="2">
        <v>1</v>
      </c>
      <c r="AG501" s="2">
        <v>1</v>
      </c>
      <c r="AI501" s="2">
        <v>1</v>
      </c>
      <c r="AM501" s="2">
        <v>1</v>
      </c>
      <c r="AS501" s="2">
        <v>1</v>
      </c>
    </row>
    <row r="502" spans="1:45" ht="18" customHeight="1" x14ac:dyDescent="0.7">
      <c r="A502" s="65" t="s">
        <v>1434</v>
      </c>
      <c r="B502" s="1" t="s">
        <v>2309</v>
      </c>
      <c r="M502" s="2" t="s">
        <v>833</v>
      </c>
      <c r="N502" s="57" t="s">
        <v>62</v>
      </c>
      <c r="Q502" s="2">
        <v>1</v>
      </c>
      <c r="R502" s="2">
        <v>1</v>
      </c>
      <c r="Y502" s="2">
        <v>1</v>
      </c>
      <c r="AA502" s="2">
        <v>1</v>
      </c>
      <c r="AM502" s="2">
        <v>1</v>
      </c>
      <c r="AS502" s="2">
        <v>1</v>
      </c>
    </row>
    <row r="503" spans="1:45" ht="18" customHeight="1" x14ac:dyDescent="0.7">
      <c r="A503" s="65" t="s">
        <v>1436</v>
      </c>
      <c r="B503" s="1" t="s">
        <v>1273</v>
      </c>
      <c r="M503" s="2" t="s">
        <v>73</v>
      </c>
      <c r="N503" s="57">
        <v>43791</v>
      </c>
      <c r="O503" s="2">
        <v>1</v>
      </c>
      <c r="AK503" s="2">
        <v>1</v>
      </c>
      <c r="AM503" s="2">
        <v>1</v>
      </c>
    </row>
    <row r="504" spans="1:45" ht="18" customHeight="1" x14ac:dyDescent="0.7">
      <c r="A504" s="65" t="s">
        <v>1438</v>
      </c>
      <c r="B504" s="1" t="s">
        <v>1275</v>
      </c>
      <c r="M504" s="2" t="s">
        <v>167</v>
      </c>
      <c r="N504" s="57" t="s">
        <v>62</v>
      </c>
      <c r="O504" s="2" t="s">
        <v>62</v>
      </c>
    </row>
    <row r="505" spans="1:45" ht="18" customHeight="1" x14ac:dyDescent="0.7">
      <c r="A505" s="65" t="s">
        <v>1440</v>
      </c>
      <c r="B505" s="1" t="s">
        <v>1277</v>
      </c>
      <c r="M505" s="2" t="s">
        <v>257</v>
      </c>
      <c r="N505" s="57">
        <v>43768</v>
      </c>
      <c r="Q505" s="2">
        <v>1</v>
      </c>
      <c r="S505" s="2">
        <v>1</v>
      </c>
      <c r="T505" s="2">
        <v>1</v>
      </c>
      <c r="Y505" s="2">
        <v>1</v>
      </c>
      <c r="AH505" s="2">
        <v>1</v>
      </c>
      <c r="AL505" s="2">
        <v>1</v>
      </c>
      <c r="AM505" s="2">
        <v>1</v>
      </c>
      <c r="AS505" s="2">
        <v>1</v>
      </c>
    </row>
    <row r="506" spans="1:45" ht="18" customHeight="1" x14ac:dyDescent="0.7">
      <c r="A506" s="65" t="s">
        <v>1442</v>
      </c>
      <c r="B506" s="1" t="s">
        <v>1279</v>
      </c>
      <c r="M506" s="2" t="s">
        <v>104</v>
      </c>
      <c r="N506" s="57">
        <v>43864</v>
      </c>
      <c r="O506" s="2">
        <v>1</v>
      </c>
      <c r="Q506" s="2">
        <v>1</v>
      </c>
      <c r="Y506" s="2">
        <v>1</v>
      </c>
      <c r="AF506" s="2">
        <v>1</v>
      </c>
      <c r="AM506" s="2">
        <v>1</v>
      </c>
      <c r="AS506" s="2">
        <v>1</v>
      </c>
    </row>
    <row r="507" spans="1:45" ht="18" customHeight="1" x14ac:dyDescent="0.7">
      <c r="A507" s="65" t="s">
        <v>1444</v>
      </c>
      <c r="B507" s="1" t="s">
        <v>1281</v>
      </c>
      <c r="M507" s="2" t="s">
        <v>241</v>
      </c>
      <c r="N507" s="57">
        <v>43616</v>
      </c>
      <c r="O507" s="2">
        <v>1</v>
      </c>
      <c r="AB507" s="2">
        <v>1</v>
      </c>
      <c r="AE507" s="2">
        <v>1</v>
      </c>
      <c r="AH507" s="2">
        <v>1</v>
      </c>
      <c r="AL507" s="2">
        <v>1</v>
      </c>
      <c r="AM507" s="2">
        <v>1</v>
      </c>
    </row>
    <row r="508" spans="1:45" ht="18" customHeight="1" x14ac:dyDescent="0.7">
      <c r="A508" s="65" t="s">
        <v>1446</v>
      </c>
      <c r="B508" s="1" t="s">
        <v>1283</v>
      </c>
      <c r="M508" s="2" t="s">
        <v>73</v>
      </c>
      <c r="N508" s="57" t="s">
        <v>62</v>
      </c>
      <c r="O508" s="2">
        <v>1</v>
      </c>
      <c r="Q508" s="2">
        <v>1</v>
      </c>
      <c r="W508" s="2">
        <v>1</v>
      </c>
      <c r="AB508" s="2">
        <v>1</v>
      </c>
      <c r="AL508" s="2">
        <v>1</v>
      </c>
      <c r="AS508" s="2">
        <v>1</v>
      </c>
    </row>
    <row r="509" spans="1:45" ht="18" customHeight="1" x14ac:dyDescent="0.7">
      <c r="A509" s="65" t="s">
        <v>1448</v>
      </c>
      <c r="B509" s="1" t="s">
        <v>1285</v>
      </c>
      <c r="M509" s="2" t="s">
        <v>104</v>
      </c>
      <c r="N509" s="57">
        <v>43866</v>
      </c>
      <c r="O509" s="2">
        <v>1</v>
      </c>
      <c r="Q509" s="2">
        <v>1</v>
      </c>
      <c r="Z509" s="2">
        <v>1</v>
      </c>
      <c r="AF509" s="2">
        <v>1</v>
      </c>
      <c r="AL509" s="2">
        <v>1</v>
      </c>
      <c r="AM509" s="2">
        <v>1</v>
      </c>
    </row>
    <row r="510" spans="1:45" ht="18" customHeight="1" x14ac:dyDescent="0.7">
      <c r="A510" s="65" t="s">
        <v>1450</v>
      </c>
      <c r="B510" s="1" t="s">
        <v>1287</v>
      </c>
      <c r="M510" s="2" t="s">
        <v>257</v>
      </c>
      <c r="N510" s="57">
        <v>44151</v>
      </c>
      <c r="O510" s="2">
        <v>1</v>
      </c>
      <c r="Q510" s="2">
        <v>1</v>
      </c>
      <c r="AL510" s="2">
        <v>1</v>
      </c>
      <c r="AM510" s="2">
        <v>1</v>
      </c>
      <c r="AS510" s="2">
        <v>2</v>
      </c>
    </row>
    <row r="511" spans="1:45" ht="18" customHeight="1" x14ac:dyDescent="0.7">
      <c r="A511" s="65" t="s">
        <v>1452</v>
      </c>
      <c r="B511" s="1" t="s">
        <v>1289</v>
      </c>
      <c r="M511" s="2" t="s">
        <v>409</v>
      </c>
      <c r="N511" s="57">
        <v>43830</v>
      </c>
      <c r="O511" s="2">
        <v>1</v>
      </c>
      <c r="Q511" s="2">
        <v>1</v>
      </c>
      <c r="AF511" s="2">
        <v>1</v>
      </c>
      <c r="AH511" s="2">
        <v>1</v>
      </c>
      <c r="AL511" s="2">
        <v>1</v>
      </c>
      <c r="AM511" s="2">
        <v>1</v>
      </c>
      <c r="AS511" s="2">
        <v>2</v>
      </c>
    </row>
    <row r="512" spans="1:45" ht="18" customHeight="1" x14ac:dyDescent="0.7">
      <c r="A512" s="65" t="s">
        <v>1454</v>
      </c>
      <c r="B512" s="1" t="s">
        <v>2184</v>
      </c>
      <c r="I512" s="2" t="s">
        <v>2173</v>
      </c>
      <c r="M512" s="2" t="s">
        <v>2185</v>
      </c>
      <c r="N512" s="57" t="s">
        <v>2183</v>
      </c>
      <c r="O512" s="2" t="s">
        <v>2183</v>
      </c>
    </row>
    <row r="513" spans="1:45" ht="18" customHeight="1" x14ac:dyDescent="0.7">
      <c r="A513" s="65" t="s">
        <v>1456</v>
      </c>
      <c r="B513" s="1" t="s">
        <v>1291</v>
      </c>
      <c r="M513" s="2" t="s">
        <v>73</v>
      </c>
      <c r="N513" s="57">
        <v>43818</v>
      </c>
      <c r="O513" s="2">
        <v>1</v>
      </c>
      <c r="Q513" s="2">
        <v>1</v>
      </c>
      <c r="U513" s="2">
        <v>1</v>
      </c>
      <c r="AF513" s="2">
        <v>1</v>
      </c>
      <c r="AM513" s="2">
        <v>1</v>
      </c>
    </row>
    <row r="514" spans="1:45" ht="18" customHeight="1" x14ac:dyDescent="0.7">
      <c r="A514" s="65" t="s">
        <v>1458</v>
      </c>
      <c r="B514" s="1" t="s">
        <v>1293</v>
      </c>
      <c r="M514" s="2" t="s">
        <v>76</v>
      </c>
      <c r="N514" s="57">
        <v>44163</v>
      </c>
      <c r="Q514" s="2">
        <v>1</v>
      </c>
      <c r="AF514" s="2">
        <v>1</v>
      </c>
      <c r="AH514" s="2">
        <v>1</v>
      </c>
      <c r="AJ514" s="2">
        <v>1</v>
      </c>
      <c r="AM514" s="2">
        <v>1</v>
      </c>
      <c r="AS514" s="2">
        <v>1</v>
      </c>
    </row>
    <row r="515" spans="1:45" ht="18" customHeight="1" x14ac:dyDescent="0.7">
      <c r="A515" s="65" t="s">
        <v>1460</v>
      </c>
      <c r="B515" s="1" t="s">
        <v>1295</v>
      </c>
      <c r="M515" s="2" t="s">
        <v>205</v>
      </c>
      <c r="N515" s="57" t="s">
        <v>62</v>
      </c>
      <c r="O515" s="2">
        <v>1</v>
      </c>
      <c r="S515" s="2">
        <v>1</v>
      </c>
      <c r="Y515" s="2">
        <v>1</v>
      </c>
      <c r="AF515" s="2">
        <v>1</v>
      </c>
      <c r="AG515" s="2">
        <v>1</v>
      </c>
      <c r="AL515" s="2">
        <v>1</v>
      </c>
      <c r="AM515" s="2">
        <v>1</v>
      </c>
    </row>
    <row r="516" spans="1:45" ht="18" customHeight="1" x14ac:dyDescent="0.7">
      <c r="A516" s="65" t="s">
        <v>1462</v>
      </c>
      <c r="B516" s="1" t="s">
        <v>1297</v>
      </c>
      <c r="M516" s="2" t="s">
        <v>205</v>
      </c>
      <c r="N516" s="57" t="s">
        <v>62</v>
      </c>
      <c r="O516" s="2">
        <v>1</v>
      </c>
      <c r="Y516" s="2">
        <v>1</v>
      </c>
      <c r="AL516" s="2">
        <v>1</v>
      </c>
      <c r="AM516" s="2">
        <v>1</v>
      </c>
      <c r="AS516" s="2">
        <v>2</v>
      </c>
    </row>
    <row r="517" spans="1:45" ht="18" customHeight="1" x14ac:dyDescent="0.7">
      <c r="A517" s="65" t="s">
        <v>1464</v>
      </c>
      <c r="B517" s="1" t="s">
        <v>1299</v>
      </c>
      <c r="M517" s="2" t="s">
        <v>205</v>
      </c>
      <c r="N517" s="57">
        <v>44116</v>
      </c>
      <c r="O517" s="2">
        <v>1</v>
      </c>
      <c r="AF517" s="2">
        <v>1</v>
      </c>
      <c r="AJ517" s="2">
        <v>1</v>
      </c>
      <c r="AL517" s="2">
        <v>1</v>
      </c>
    </row>
    <row r="518" spans="1:45" ht="18" customHeight="1" x14ac:dyDescent="0.7">
      <c r="A518" s="65" t="s">
        <v>1466</v>
      </c>
      <c r="B518" s="1" t="s">
        <v>1301</v>
      </c>
      <c r="M518" s="2" t="s">
        <v>126</v>
      </c>
      <c r="N518" s="57" t="s">
        <v>62</v>
      </c>
      <c r="O518" s="2" t="s">
        <v>62</v>
      </c>
    </row>
    <row r="519" spans="1:45" ht="18" customHeight="1" x14ac:dyDescent="0.7">
      <c r="A519" s="65" t="s">
        <v>1468</v>
      </c>
      <c r="B519" s="1" t="s">
        <v>1303</v>
      </c>
      <c r="M519" s="2" t="s">
        <v>73</v>
      </c>
      <c r="N519" s="57">
        <v>44558</v>
      </c>
      <c r="O519" s="2">
        <v>1</v>
      </c>
      <c r="Q519" s="2">
        <v>1</v>
      </c>
      <c r="U519" s="2">
        <v>1</v>
      </c>
      <c r="Y519" s="2">
        <v>1</v>
      </c>
    </row>
    <row r="520" spans="1:45" ht="18" customHeight="1" x14ac:dyDescent="0.7">
      <c r="A520" s="65" t="s">
        <v>1470</v>
      </c>
      <c r="B520" s="1" t="s">
        <v>2186</v>
      </c>
      <c r="I520" s="2" t="s">
        <v>2173</v>
      </c>
      <c r="M520" s="2" t="s">
        <v>2187</v>
      </c>
      <c r="N520" s="57" t="s">
        <v>2183</v>
      </c>
      <c r="O520" s="2" t="s">
        <v>2183</v>
      </c>
    </row>
    <row r="521" spans="1:45" ht="18" customHeight="1" x14ac:dyDescent="0.7">
      <c r="A521" s="65" t="s">
        <v>1472</v>
      </c>
      <c r="B521" s="1" t="s">
        <v>1352</v>
      </c>
      <c r="M521" s="2" t="s">
        <v>126</v>
      </c>
      <c r="N521" s="57" t="s">
        <v>62</v>
      </c>
      <c r="O521" s="2">
        <v>1</v>
      </c>
      <c r="Q521" s="2">
        <v>1</v>
      </c>
      <c r="AB521" s="2">
        <v>1</v>
      </c>
      <c r="AI521" s="2">
        <v>1</v>
      </c>
      <c r="AJ521" s="2">
        <v>1</v>
      </c>
      <c r="AM521" s="2">
        <v>1</v>
      </c>
    </row>
    <row r="522" spans="1:45" ht="18" customHeight="1" x14ac:dyDescent="0.7">
      <c r="A522" s="65" t="s">
        <v>1474</v>
      </c>
      <c r="B522" s="1" t="s">
        <v>1305</v>
      </c>
      <c r="M522" s="2" t="s">
        <v>80</v>
      </c>
      <c r="N522" s="57">
        <v>43837</v>
      </c>
      <c r="O522" s="2">
        <v>1</v>
      </c>
      <c r="Q522" s="2">
        <v>1</v>
      </c>
      <c r="AK522" s="2">
        <v>1</v>
      </c>
      <c r="AL522" s="2">
        <v>1</v>
      </c>
      <c r="AM522" s="2">
        <v>1</v>
      </c>
      <c r="AS522" s="2">
        <v>1</v>
      </c>
    </row>
    <row r="523" spans="1:45" ht="18" customHeight="1" x14ac:dyDescent="0.7">
      <c r="A523" s="65" t="s">
        <v>1476</v>
      </c>
      <c r="B523" s="1" t="s">
        <v>1307</v>
      </c>
      <c r="M523" s="2" t="s">
        <v>257</v>
      </c>
      <c r="N523" s="57">
        <v>43743</v>
      </c>
      <c r="O523" s="2">
        <v>1</v>
      </c>
      <c r="Q523" s="2">
        <v>1</v>
      </c>
      <c r="Y523" s="2">
        <v>1</v>
      </c>
      <c r="AL523" s="2">
        <v>1</v>
      </c>
      <c r="AM523" s="2">
        <v>1</v>
      </c>
    </row>
    <row r="524" spans="1:45" ht="18" customHeight="1" x14ac:dyDescent="0.7">
      <c r="A524" s="65" t="s">
        <v>1478</v>
      </c>
      <c r="B524" s="1" t="s">
        <v>1309</v>
      </c>
      <c r="M524" s="2" t="s">
        <v>80</v>
      </c>
      <c r="N524" s="57">
        <v>43850</v>
      </c>
      <c r="O524" s="2">
        <v>1</v>
      </c>
      <c r="Q524" s="2">
        <v>1</v>
      </c>
      <c r="AF524" s="2">
        <v>1</v>
      </c>
      <c r="AL524" s="2">
        <v>1</v>
      </c>
      <c r="AM524" s="2">
        <v>1</v>
      </c>
      <c r="AO524" s="2">
        <v>1</v>
      </c>
    </row>
    <row r="525" spans="1:45" ht="18" customHeight="1" x14ac:dyDescent="0.7">
      <c r="A525" s="65" t="s">
        <v>1480</v>
      </c>
      <c r="B525" s="1" t="s">
        <v>1311</v>
      </c>
      <c r="M525" s="2" t="s">
        <v>126</v>
      </c>
      <c r="N525" s="57" t="s">
        <v>62</v>
      </c>
      <c r="O525" s="2">
        <v>1</v>
      </c>
      <c r="Q525" s="2">
        <v>1</v>
      </c>
      <c r="AF525" s="2">
        <v>1</v>
      </c>
      <c r="AG525" s="2">
        <v>1</v>
      </c>
      <c r="AL525" s="2">
        <v>1</v>
      </c>
      <c r="AM525" s="2">
        <v>1</v>
      </c>
    </row>
    <row r="526" spans="1:45" ht="18" customHeight="1" x14ac:dyDescent="0.7">
      <c r="A526" s="65" t="s">
        <v>1482</v>
      </c>
      <c r="B526" s="1" t="s">
        <v>1313</v>
      </c>
      <c r="M526" s="2" t="s">
        <v>73</v>
      </c>
      <c r="N526" s="57">
        <v>43710</v>
      </c>
      <c r="O526" s="2">
        <v>1</v>
      </c>
      <c r="Q526" s="2">
        <v>1</v>
      </c>
      <c r="AB526" s="2">
        <v>1</v>
      </c>
      <c r="AF526" s="2">
        <v>1</v>
      </c>
      <c r="AG526" s="2">
        <v>1</v>
      </c>
      <c r="AL526" s="2">
        <v>1</v>
      </c>
      <c r="AM526" s="2">
        <v>1</v>
      </c>
      <c r="AS526" s="2">
        <v>2</v>
      </c>
    </row>
    <row r="527" spans="1:45" ht="18" customHeight="1" x14ac:dyDescent="0.7">
      <c r="A527" s="65" t="s">
        <v>1484</v>
      </c>
      <c r="B527" s="1" t="s">
        <v>2165</v>
      </c>
      <c r="H527" s="74">
        <v>44389</v>
      </c>
      <c r="I527" s="74"/>
      <c r="J527" s="74"/>
      <c r="K527" s="74"/>
      <c r="L527" s="74"/>
      <c r="M527" s="2" t="s">
        <v>205</v>
      </c>
      <c r="N527" s="57">
        <v>43710</v>
      </c>
      <c r="O527" s="2">
        <v>1</v>
      </c>
      <c r="Q527" s="2">
        <v>1</v>
      </c>
      <c r="AB527" s="2">
        <v>1</v>
      </c>
      <c r="AF527" s="2">
        <v>1</v>
      </c>
      <c r="AG527" s="2">
        <v>1</v>
      </c>
      <c r="AL527" s="2">
        <v>1</v>
      </c>
      <c r="AM527" s="2">
        <v>1</v>
      </c>
      <c r="AS527" s="2">
        <v>3</v>
      </c>
    </row>
    <row r="528" spans="1:45" ht="18" customHeight="1" x14ac:dyDescent="0.7">
      <c r="A528" s="65" t="s">
        <v>1486</v>
      </c>
      <c r="B528" s="1" t="s">
        <v>1316</v>
      </c>
      <c r="M528" s="2" t="s">
        <v>205</v>
      </c>
      <c r="N528" s="57">
        <v>43710</v>
      </c>
      <c r="O528" s="2">
        <v>1</v>
      </c>
      <c r="Q528" s="2">
        <v>1</v>
      </c>
      <c r="AB528" s="2">
        <v>1</v>
      </c>
      <c r="AF528" s="2">
        <v>1</v>
      </c>
      <c r="AG528" s="2">
        <v>1</v>
      </c>
      <c r="AL528" s="2">
        <v>1</v>
      </c>
      <c r="AM528" s="2">
        <v>1</v>
      </c>
      <c r="AS528" s="2">
        <v>2</v>
      </c>
    </row>
    <row r="529" spans="1:45" ht="18" customHeight="1" x14ac:dyDescent="0.7">
      <c r="A529" s="65" t="s">
        <v>1488</v>
      </c>
      <c r="B529" s="1" t="s">
        <v>1318</v>
      </c>
      <c r="M529" s="2" t="s">
        <v>205</v>
      </c>
      <c r="N529" s="57">
        <v>43710</v>
      </c>
      <c r="O529" s="2">
        <v>1</v>
      </c>
      <c r="Q529" s="2">
        <v>1</v>
      </c>
      <c r="AB529" s="2">
        <v>1</v>
      </c>
      <c r="AF529" s="2">
        <v>1</v>
      </c>
      <c r="AG529" s="2">
        <v>1</v>
      </c>
      <c r="AL529" s="2">
        <v>1</v>
      </c>
      <c r="AM529" s="2">
        <v>1</v>
      </c>
      <c r="AS529" s="2">
        <v>2</v>
      </c>
    </row>
    <row r="530" spans="1:45" ht="18" customHeight="1" x14ac:dyDescent="0.7">
      <c r="A530" s="65" t="s">
        <v>1490</v>
      </c>
      <c r="B530" s="1" t="s">
        <v>1320</v>
      </c>
      <c r="M530" s="2" t="s">
        <v>205</v>
      </c>
      <c r="N530" s="57">
        <v>43710</v>
      </c>
      <c r="O530" s="2">
        <v>1</v>
      </c>
      <c r="Q530" s="2">
        <v>1</v>
      </c>
      <c r="AB530" s="2">
        <v>1</v>
      </c>
      <c r="AF530" s="2">
        <v>1</v>
      </c>
      <c r="AG530" s="2">
        <v>1</v>
      </c>
      <c r="AL530" s="2">
        <v>1</v>
      </c>
      <c r="AM530" s="2">
        <v>1</v>
      </c>
      <c r="AS530" s="2">
        <v>5</v>
      </c>
    </row>
    <row r="531" spans="1:45" ht="18" customHeight="1" x14ac:dyDescent="0.7">
      <c r="A531" s="65" t="s">
        <v>1492</v>
      </c>
      <c r="B531" s="1" t="s">
        <v>1322</v>
      </c>
      <c r="M531" s="2" t="s">
        <v>104</v>
      </c>
      <c r="N531" s="57">
        <v>43710</v>
      </c>
      <c r="O531" s="2">
        <v>1</v>
      </c>
      <c r="Q531" s="2">
        <v>1</v>
      </c>
      <c r="AB531" s="2">
        <v>1</v>
      </c>
      <c r="AF531" s="2">
        <v>1</v>
      </c>
      <c r="AG531" s="2">
        <v>1</v>
      </c>
      <c r="AL531" s="2">
        <v>1</v>
      </c>
      <c r="AM531" s="2">
        <v>1</v>
      </c>
      <c r="AS531" s="2">
        <v>4</v>
      </c>
    </row>
    <row r="532" spans="1:45" ht="18" customHeight="1" x14ac:dyDescent="0.7">
      <c r="A532" s="65" t="s">
        <v>1494</v>
      </c>
      <c r="B532" s="1" t="s">
        <v>2125</v>
      </c>
      <c r="H532" s="2" t="s">
        <v>2115</v>
      </c>
      <c r="M532" s="2" t="s">
        <v>2126</v>
      </c>
      <c r="N532" s="57">
        <v>44389</v>
      </c>
      <c r="O532" s="2">
        <v>1</v>
      </c>
      <c r="Q532" s="2">
        <v>1</v>
      </c>
      <c r="AF532" s="2">
        <v>1</v>
      </c>
      <c r="AG532" s="2">
        <v>1</v>
      </c>
      <c r="AL532" s="2">
        <v>1</v>
      </c>
      <c r="AM532" s="2">
        <v>1</v>
      </c>
      <c r="AS532" s="2">
        <v>2</v>
      </c>
    </row>
    <row r="533" spans="1:45" ht="18" customHeight="1" x14ac:dyDescent="0.7">
      <c r="A533" s="65" t="s">
        <v>1496</v>
      </c>
      <c r="B533" s="1" t="s">
        <v>1324</v>
      </c>
      <c r="M533" s="2" t="s">
        <v>205</v>
      </c>
      <c r="N533" s="57">
        <v>43710</v>
      </c>
      <c r="O533" s="2">
        <v>1</v>
      </c>
      <c r="Q533" s="2">
        <v>1</v>
      </c>
      <c r="AB533" s="2">
        <v>1</v>
      </c>
      <c r="AF533" s="2">
        <v>1</v>
      </c>
      <c r="AG533" s="2">
        <v>1</v>
      </c>
      <c r="AL533" s="2">
        <v>1</v>
      </c>
      <c r="AM533" s="2">
        <v>1</v>
      </c>
      <c r="AS533" s="2">
        <v>2</v>
      </c>
    </row>
    <row r="534" spans="1:45" ht="18" customHeight="1" x14ac:dyDescent="0.7">
      <c r="A534" s="65" t="s">
        <v>1498</v>
      </c>
      <c r="B534" s="1" t="s">
        <v>1326</v>
      </c>
      <c r="M534" s="2" t="s">
        <v>87</v>
      </c>
      <c r="N534" s="57" t="s">
        <v>62</v>
      </c>
      <c r="O534" s="2">
        <v>1</v>
      </c>
      <c r="Q534" s="2">
        <v>1</v>
      </c>
      <c r="AK534" s="2">
        <v>1</v>
      </c>
      <c r="AL534" s="2">
        <v>1</v>
      </c>
      <c r="AM534" s="2">
        <v>1</v>
      </c>
      <c r="AS534" s="2">
        <v>1</v>
      </c>
    </row>
    <row r="535" spans="1:45" ht="18" customHeight="1" x14ac:dyDescent="0.7">
      <c r="A535" s="65" t="s">
        <v>1500</v>
      </c>
      <c r="B535" s="1" t="s">
        <v>2231</v>
      </c>
      <c r="J535" s="2" t="s">
        <v>2215</v>
      </c>
      <c r="M535" s="2" t="s">
        <v>2232</v>
      </c>
      <c r="N535" s="57">
        <v>44440</v>
      </c>
      <c r="AB535" s="2">
        <v>1</v>
      </c>
      <c r="AF535" s="2">
        <v>1</v>
      </c>
      <c r="AI535" s="2">
        <v>1</v>
      </c>
      <c r="AK535" s="2">
        <v>1</v>
      </c>
      <c r="AM535" s="2">
        <v>1</v>
      </c>
    </row>
    <row r="536" spans="1:45" ht="18" customHeight="1" x14ac:dyDescent="0.7">
      <c r="A536" s="65" t="s">
        <v>1502</v>
      </c>
      <c r="B536" s="1" t="s">
        <v>1328</v>
      </c>
      <c r="M536" s="2" t="s">
        <v>170</v>
      </c>
      <c r="N536" s="57">
        <v>43699</v>
      </c>
      <c r="O536" s="2">
        <v>1</v>
      </c>
      <c r="Q536" s="2">
        <v>1</v>
      </c>
      <c r="AF536" s="2">
        <v>1</v>
      </c>
      <c r="AG536" s="2">
        <v>1</v>
      </c>
      <c r="AL536" s="2">
        <v>1</v>
      </c>
      <c r="AM536" s="2">
        <v>1</v>
      </c>
    </row>
    <row r="537" spans="1:45" ht="18" customHeight="1" x14ac:dyDescent="0.7">
      <c r="A537" s="65" t="s">
        <v>1504</v>
      </c>
      <c r="B537" s="1" t="s">
        <v>1330</v>
      </c>
      <c r="M537" s="2" t="s">
        <v>104</v>
      </c>
      <c r="N537" s="57">
        <v>43728</v>
      </c>
      <c r="O537" s="2">
        <v>1</v>
      </c>
      <c r="AJ537" s="2">
        <v>1</v>
      </c>
      <c r="AL537" s="2">
        <v>1</v>
      </c>
      <c r="AM537" s="2">
        <v>1</v>
      </c>
      <c r="AN537" s="2">
        <v>1</v>
      </c>
      <c r="AS537" s="2">
        <v>1</v>
      </c>
    </row>
    <row r="538" spans="1:45" ht="18" customHeight="1" x14ac:dyDescent="0.7">
      <c r="A538" s="65" t="s">
        <v>1506</v>
      </c>
      <c r="B538" s="1" t="s">
        <v>1332</v>
      </c>
      <c r="M538" s="2" t="s">
        <v>234</v>
      </c>
      <c r="N538" s="57" t="s">
        <v>62</v>
      </c>
      <c r="O538" s="2">
        <v>1</v>
      </c>
      <c r="T538" s="2">
        <v>1</v>
      </c>
      <c r="Z538" s="2">
        <v>1</v>
      </c>
      <c r="AA538" s="2">
        <v>1</v>
      </c>
      <c r="AC538" s="2">
        <v>1</v>
      </c>
      <c r="AM538" s="2">
        <v>1</v>
      </c>
    </row>
    <row r="539" spans="1:45" ht="18" customHeight="1" x14ac:dyDescent="0.7">
      <c r="A539" s="65" t="s">
        <v>1508</v>
      </c>
      <c r="B539" s="1" t="s">
        <v>1334</v>
      </c>
      <c r="M539" s="2" t="s">
        <v>184</v>
      </c>
      <c r="N539" s="57">
        <v>44550</v>
      </c>
      <c r="Q539" s="2">
        <v>1</v>
      </c>
      <c r="Y539" s="2">
        <v>1</v>
      </c>
      <c r="AF539" s="2">
        <v>1</v>
      </c>
      <c r="AL539" s="2">
        <v>1</v>
      </c>
      <c r="AM539" s="2">
        <v>1</v>
      </c>
    </row>
    <row r="540" spans="1:45" ht="18" customHeight="1" x14ac:dyDescent="0.7">
      <c r="A540" s="65" t="s">
        <v>1510</v>
      </c>
      <c r="B540" s="1" t="s">
        <v>1336</v>
      </c>
      <c r="M540" s="2" t="s">
        <v>76</v>
      </c>
      <c r="N540" s="57">
        <v>43614</v>
      </c>
      <c r="O540" s="2">
        <v>1</v>
      </c>
      <c r="Q540" s="2">
        <v>1</v>
      </c>
      <c r="AD540" s="2">
        <v>1</v>
      </c>
      <c r="AF540" s="2">
        <v>1</v>
      </c>
      <c r="AK540" s="2">
        <v>1</v>
      </c>
      <c r="AL540" s="2">
        <v>1</v>
      </c>
    </row>
    <row r="541" spans="1:45" ht="18" customHeight="1" x14ac:dyDescent="0.7">
      <c r="A541" s="65" t="s">
        <v>1512</v>
      </c>
      <c r="B541" s="1" t="s">
        <v>1338</v>
      </c>
      <c r="M541" s="2" t="s">
        <v>138</v>
      </c>
      <c r="N541" s="57">
        <v>43922</v>
      </c>
      <c r="O541" s="2">
        <v>1</v>
      </c>
      <c r="Y541" s="2">
        <v>1</v>
      </c>
      <c r="AF541" s="2">
        <v>1</v>
      </c>
      <c r="AM541" s="2">
        <v>1</v>
      </c>
      <c r="AS541" s="2">
        <v>2</v>
      </c>
    </row>
    <row r="542" spans="1:45" ht="18" customHeight="1" x14ac:dyDescent="0.7">
      <c r="A542" s="65" t="s">
        <v>1514</v>
      </c>
      <c r="B542" s="1" t="s">
        <v>1340</v>
      </c>
      <c r="M542" s="2" t="s">
        <v>76</v>
      </c>
      <c r="N542" s="57" t="s">
        <v>62</v>
      </c>
      <c r="O542" s="2">
        <v>1</v>
      </c>
      <c r="AF542" s="2">
        <v>1</v>
      </c>
      <c r="AG542" s="2">
        <v>1</v>
      </c>
      <c r="AJ542" s="2">
        <v>1</v>
      </c>
      <c r="AL542" s="2">
        <v>1</v>
      </c>
      <c r="AM542" s="2">
        <v>1</v>
      </c>
    </row>
    <row r="543" spans="1:45" ht="18" customHeight="1" x14ac:dyDescent="0.7">
      <c r="A543" s="65" t="s">
        <v>1516</v>
      </c>
      <c r="B543" s="1" t="s">
        <v>1342</v>
      </c>
      <c r="M543" s="2" t="s">
        <v>104</v>
      </c>
      <c r="N543" s="57">
        <v>43662</v>
      </c>
      <c r="O543" s="2">
        <v>1</v>
      </c>
      <c r="Q543" s="2">
        <v>1</v>
      </c>
      <c r="AC543" s="2">
        <v>1</v>
      </c>
      <c r="AF543" s="2">
        <v>1</v>
      </c>
      <c r="AS543" s="2">
        <v>2</v>
      </c>
    </row>
    <row r="544" spans="1:45" ht="18" customHeight="1" x14ac:dyDescent="0.7">
      <c r="A544" s="65" t="s">
        <v>1518</v>
      </c>
      <c r="B544" s="1" t="s">
        <v>1942</v>
      </c>
      <c r="C544" s="2" t="s">
        <v>1931</v>
      </c>
      <c r="M544" s="2" t="s">
        <v>1943</v>
      </c>
      <c r="N544" s="57" t="s">
        <v>1935</v>
      </c>
      <c r="O544" s="2" t="s">
        <v>1935</v>
      </c>
    </row>
    <row r="545" spans="1:45" ht="18" customHeight="1" x14ac:dyDescent="0.7">
      <c r="A545" s="65" t="s">
        <v>1520</v>
      </c>
      <c r="B545" s="1" t="s">
        <v>1344</v>
      </c>
      <c r="M545" s="2" t="s">
        <v>104</v>
      </c>
      <c r="N545" s="57">
        <v>43902</v>
      </c>
      <c r="O545" s="2">
        <v>1</v>
      </c>
      <c r="R545" s="2">
        <v>1</v>
      </c>
      <c r="Y545" s="2">
        <v>1</v>
      </c>
      <c r="AF545" s="2">
        <v>1</v>
      </c>
      <c r="AG545" s="2">
        <v>1</v>
      </c>
      <c r="AS545" s="2">
        <v>1</v>
      </c>
    </row>
    <row r="546" spans="1:45" ht="18" customHeight="1" x14ac:dyDescent="0.7">
      <c r="A546" s="65" t="s">
        <v>1522</v>
      </c>
      <c r="B546" s="1" t="s">
        <v>1346</v>
      </c>
      <c r="M546" s="2" t="s">
        <v>202</v>
      </c>
      <c r="N546" s="57">
        <v>43887</v>
      </c>
      <c r="O546" s="2">
        <v>1</v>
      </c>
      <c r="Q546" s="2">
        <v>1</v>
      </c>
      <c r="Y546" s="2">
        <v>1</v>
      </c>
      <c r="AB546" s="2">
        <v>1</v>
      </c>
      <c r="AE546" s="2">
        <v>1</v>
      </c>
      <c r="AF546" s="2">
        <v>1</v>
      </c>
      <c r="AL546" s="2">
        <v>1</v>
      </c>
    </row>
    <row r="547" spans="1:45" ht="18" customHeight="1" x14ac:dyDescent="0.7">
      <c r="A547" s="65" t="s">
        <v>1524</v>
      </c>
      <c r="B547" s="1" t="s">
        <v>1348</v>
      </c>
      <c r="M547" s="2" t="s">
        <v>208</v>
      </c>
      <c r="N547" s="57" t="s">
        <v>62</v>
      </c>
      <c r="O547" s="2" t="s">
        <v>62</v>
      </c>
    </row>
    <row r="548" spans="1:45" ht="18" customHeight="1" x14ac:dyDescent="0.7">
      <c r="A548" s="65" t="s">
        <v>1526</v>
      </c>
      <c r="B548" s="1" t="s">
        <v>1350</v>
      </c>
      <c r="M548" s="2" t="s">
        <v>205</v>
      </c>
      <c r="N548" s="57">
        <v>43738</v>
      </c>
      <c r="O548" s="2">
        <v>1</v>
      </c>
      <c r="Z548" s="2">
        <v>1</v>
      </c>
      <c r="AC548" s="2">
        <v>1</v>
      </c>
      <c r="AF548" s="2">
        <v>1</v>
      </c>
      <c r="AJ548" s="2">
        <v>1</v>
      </c>
      <c r="AL548" s="2">
        <v>1</v>
      </c>
    </row>
    <row r="549" spans="1:45" ht="18" customHeight="1" x14ac:dyDescent="0.7">
      <c r="A549" s="65" t="s">
        <v>1528</v>
      </c>
      <c r="B549" s="1" t="s">
        <v>1354</v>
      </c>
      <c r="M549" s="2" t="s">
        <v>73</v>
      </c>
      <c r="N549" s="57">
        <v>44542</v>
      </c>
      <c r="O549" s="2">
        <v>1</v>
      </c>
      <c r="U549" s="2">
        <v>1</v>
      </c>
      <c r="AM549" s="2">
        <v>1</v>
      </c>
      <c r="AS549" s="2">
        <v>1</v>
      </c>
    </row>
    <row r="550" spans="1:45" ht="18" customHeight="1" x14ac:dyDescent="0.7">
      <c r="A550" s="65" t="s">
        <v>1530</v>
      </c>
      <c r="B550" s="1" t="s">
        <v>1356</v>
      </c>
      <c r="M550" s="2" t="s">
        <v>528</v>
      </c>
      <c r="N550" s="57" t="s">
        <v>62</v>
      </c>
      <c r="O550" s="2" t="s">
        <v>62</v>
      </c>
    </row>
    <row r="551" spans="1:45" ht="18" customHeight="1" x14ac:dyDescent="0.7">
      <c r="A551" s="65" t="s">
        <v>1532</v>
      </c>
      <c r="B551" s="1" t="s">
        <v>1358</v>
      </c>
      <c r="M551" s="2" t="s">
        <v>104</v>
      </c>
      <c r="N551" s="57">
        <v>44021</v>
      </c>
      <c r="O551" s="2">
        <v>1</v>
      </c>
      <c r="T551" s="2">
        <v>1</v>
      </c>
      <c r="U551" s="2">
        <v>1</v>
      </c>
      <c r="X551" s="2">
        <v>1</v>
      </c>
      <c r="Y551" s="2">
        <v>1</v>
      </c>
      <c r="Z551" s="2">
        <v>1</v>
      </c>
      <c r="AG551" s="2">
        <v>1</v>
      </c>
      <c r="AI551" s="2">
        <v>1</v>
      </c>
      <c r="AK551" s="2">
        <v>1</v>
      </c>
      <c r="AM551" s="2">
        <v>1</v>
      </c>
    </row>
    <row r="552" spans="1:45" ht="18" customHeight="1" x14ac:dyDescent="0.7">
      <c r="A552" s="65" t="s">
        <v>1534</v>
      </c>
      <c r="B552" s="1" t="s">
        <v>1360</v>
      </c>
      <c r="M552" s="2" t="s">
        <v>104</v>
      </c>
      <c r="N552" s="57" t="s">
        <v>62</v>
      </c>
      <c r="Y552" s="2">
        <v>1</v>
      </c>
      <c r="Z552" s="2">
        <v>1</v>
      </c>
      <c r="AF552" s="2">
        <v>1</v>
      </c>
      <c r="AJ552" s="2">
        <v>1</v>
      </c>
      <c r="AK552" s="2">
        <v>1</v>
      </c>
      <c r="AM552" s="2">
        <v>1</v>
      </c>
    </row>
    <row r="553" spans="1:45" ht="18" customHeight="1" x14ac:dyDescent="0.7">
      <c r="A553" s="65" t="s">
        <v>1536</v>
      </c>
      <c r="B553" s="1" t="s">
        <v>1362</v>
      </c>
      <c r="M553" s="2" t="s">
        <v>466</v>
      </c>
      <c r="N553" s="57">
        <v>43846</v>
      </c>
      <c r="O553" s="2" t="s">
        <v>62</v>
      </c>
    </row>
    <row r="554" spans="1:45" ht="18" customHeight="1" x14ac:dyDescent="0.7">
      <c r="A554" s="65" t="s">
        <v>1538</v>
      </c>
      <c r="B554" s="1" t="s">
        <v>1364</v>
      </c>
      <c r="M554" s="2" t="s">
        <v>170</v>
      </c>
      <c r="N554" s="57" t="s">
        <v>62</v>
      </c>
      <c r="O554" s="2">
        <v>1</v>
      </c>
      <c r="Q554" s="2">
        <v>1</v>
      </c>
      <c r="U554" s="2">
        <v>1</v>
      </c>
      <c r="Y554" s="2">
        <v>1</v>
      </c>
      <c r="AF554" s="2">
        <v>1</v>
      </c>
      <c r="AL554" s="2">
        <v>1</v>
      </c>
    </row>
    <row r="555" spans="1:45" ht="18" customHeight="1" x14ac:dyDescent="0.7">
      <c r="A555" s="65" t="s">
        <v>1540</v>
      </c>
      <c r="B555" s="1" t="s">
        <v>1366</v>
      </c>
      <c r="M555" s="2" t="s">
        <v>347</v>
      </c>
      <c r="N555" s="57" t="s">
        <v>62</v>
      </c>
      <c r="O555" s="2">
        <v>1</v>
      </c>
      <c r="Q555" s="2">
        <v>1</v>
      </c>
      <c r="V555" s="2">
        <v>1</v>
      </c>
      <c r="AF555" s="2">
        <v>1</v>
      </c>
      <c r="AJ555" s="2">
        <v>1</v>
      </c>
      <c r="AK555" s="2">
        <v>1</v>
      </c>
      <c r="AL555" s="2">
        <v>1</v>
      </c>
      <c r="AM555" s="2">
        <v>1</v>
      </c>
      <c r="AS555" s="2">
        <v>1</v>
      </c>
    </row>
    <row r="556" spans="1:45" ht="18" customHeight="1" x14ac:dyDescent="0.7">
      <c r="A556" s="65" t="s">
        <v>1542</v>
      </c>
      <c r="B556" s="1" t="s">
        <v>2233</v>
      </c>
      <c r="J556" s="2" t="s">
        <v>2215</v>
      </c>
      <c r="M556" s="2" t="s">
        <v>2234</v>
      </c>
      <c r="N556" s="57">
        <v>44467</v>
      </c>
      <c r="O556" s="2">
        <v>1</v>
      </c>
      <c r="Q556" s="2">
        <v>1</v>
      </c>
      <c r="AK556" s="2">
        <v>1</v>
      </c>
      <c r="AL556" s="2">
        <v>1</v>
      </c>
      <c r="AM556" s="2">
        <v>1</v>
      </c>
    </row>
    <row r="557" spans="1:45" ht="18" customHeight="1" x14ac:dyDescent="0.7">
      <c r="A557" s="65" t="s">
        <v>1544</v>
      </c>
      <c r="B557" s="1" t="s">
        <v>1368</v>
      </c>
      <c r="M557" s="2" t="s">
        <v>76</v>
      </c>
      <c r="N557" s="57">
        <v>44018</v>
      </c>
      <c r="O557" s="2">
        <v>1</v>
      </c>
      <c r="AF557" s="2">
        <v>1</v>
      </c>
      <c r="AG557" s="2">
        <v>1</v>
      </c>
      <c r="AL557" s="2">
        <v>1</v>
      </c>
      <c r="AM557" s="2">
        <v>1</v>
      </c>
      <c r="AS557" s="2">
        <v>1</v>
      </c>
    </row>
    <row r="558" spans="1:45" ht="18" customHeight="1" x14ac:dyDescent="0.7">
      <c r="A558" s="65" t="s">
        <v>1546</v>
      </c>
      <c r="B558" s="1" t="s">
        <v>1370</v>
      </c>
      <c r="M558" s="2" t="s">
        <v>202</v>
      </c>
      <c r="N558" s="57">
        <v>43865</v>
      </c>
      <c r="O558" s="2">
        <v>1</v>
      </c>
      <c r="Q558" s="2">
        <v>1</v>
      </c>
      <c r="AF558" s="2">
        <v>1</v>
      </c>
      <c r="AJ558" s="2">
        <v>1</v>
      </c>
      <c r="AM558" s="2">
        <v>1</v>
      </c>
    </row>
    <row r="559" spans="1:45" ht="18" customHeight="1" x14ac:dyDescent="0.7">
      <c r="A559" s="65" t="s">
        <v>1548</v>
      </c>
      <c r="B559" s="1" t="s">
        <v>1372</v>
      </c>
      <c r="M559" s="2" t="s">
        <v>167</v>
      </c>
      <c r="N559" s="57">
        <v>43799</v>
      </c>
      <c r="O559" s="2">
        <v>1</v>
      </c>
      <c r="Y559" s="2">
        <v>1</v>
      </c>
      <c r="AF559" s="2">
        <v>1</v>
      </c>
      <c r="AL559" s="2">
        <v>1</v>
      </c>
      <c r="AM559" s="2">
        <v>1</v>
      </c>
      <c r="AS559" s="2">
        <v>6</v>
      </c>
    </row>
    <row r="560" spans="1:45" ht="18" customHeight="1" x14ac:dyDescent="0.7">
      <c r="A560" s="65" t="s">
        <v>1550</v>
      </c>
      <c r="B560" s="1" t="s">
        <v>1374</v>
      </c>
      <c r="M560" s="2" t="s">
        <v>248</v>
      </c>
      <c r="N560" s="2" t="s">
        <v>62</v>
      </c>
      <c r="O560" s="2" t="s">
        <v>62</v>
      </c>
    </row>
    <row r="561" spans="1:45" ht="18" customHeight="1" x14ac:dyDescent="0.7">
      <c r="A561" s="65" t="s">
        <v>1552</v>
      </c>
      <c r="B561" s="1" t="s">
        <v>2087</v>
      </c>
      <c r="G561" s="2" t="s">
        <v>2073</v>
      </c>
      <c r="M561" s="2" t="s">
        <v>2088</v>
      </c>
      <c r="N561" s="70">
        <v>44354</v>
      </c>
      <c r="Y561" s="2">
        <v>1</v>
      </c>
      <c r="Z561" s="2">
        <v>1</v>
      </c>
      <c r="AH561" s="2">
        <v>1</v>
      </c>
      <c r="AJ561" s="2">
        <v>1</v>
      </c>
      <c r="AK561" s="2">
        <v>1</v>
      </c>
      <c r="AL561" s="2">
        <v>1</v>
      </c>
    </row>
    <row r="562" spans="1:45" ht="18" customHeight="1" x14ac:dyDescent="0.7">
      <c r="A562" s="65" t="s">
        <v>1554</v>
      </c>
      <c r="B562" s="1" t="s">
        <v>1376</v>
      </c>
      <c r="M562" s="2" t="s">
        <v>528</v>
      </c>
      <c r="N562" s="57">
        <v>43685</v>
      </c>
      <c r="O562" s="2">
        <v>1</v>
      </c>
      <c r="R562" s="2">
        <v>1</v>
      </c>
      <c r="T562" s="2">
        <v>1</v>
      </c>
      <c r="AB562" s="2">
        <v>1</v>
      </c>
      <c r="AF562" s="2">
        <v>1</v>
      </c>
      <c r="AG562" s="2">
        <v>1</v>
      </c>
      <c r="AL562" s="2">
        <v>1</v>
      </c>
      <c r="AM562" s="2">
        <v>1</v>
      </c>
      <c r="AS562" s="2">
        <v>1</v>
      </c>
    </row>
    <row r="563" spans="1:45" ht="18" customHeight="1" x14ac:dyDescent="0.7">
      <c r="A563" s="65" t="s">
        <v>1556</v>
      </c>
      <c r="B563" s="1" t="s">
        <v>1378</v>
      </c>
      <c r="M563" s="2" t="s">
        <v>528</v>
      </c>
      <c r="N563" s="57">
        <v>43710</v>
      </c>
      <c r="O563" s="2">
        <v>1</v>
      </c>
      <c r="Q563" s="2">
        <v>1</v>
      </c>
      <c r="AB563" s="2">
        <v>1</v>
      </c>
      <c r="AF563" s="2">
        <v>1</v>
      </c>
      <c r="AG563" s="2">
        <v>1</v>
      </c>
      <c r="AL563" s="2">
        <v>1</v>
      </c>
      <c r="AM563" s="2">
        <v>1</v>
      </c>
      <c r="AS563" s="2">
        <v>5</v>
      </c>
    </row>
    <row r="564" spans="1:45" ht="18" customHeight="1" x14ac:dyDescent="0.7">
      <c r="A564" s="65" t="s">
        <v>1558</v>
      </c>
      <c r="B564" s="1" t="s">
        <v>1380</v>
      </c>
      <c r="M564" s="2" t="s">
        <v>528</v>
      </c>
      <c r="N564" s="57">
        <v>43738</v>
      </c>
      <c r="O564" s="2">
        <v>1</v>
      </c>
      <c r="AB564" s="2">
        <v>1</v>
      </c>
      <c r="AG564" s="2">
        <v>1</v>
      </c>
      <c r="AI564" s="2">
        <v>1</v>
      </c>
      <c r="AK564" s="2">
        <v>1</v>
      </c>
      <c r="AL564" s="2">
        <v>1</v>
      </c>
    </row>
    <row r="565" spans="1:45" ht="18" customHeight="1" x14ac:dyDescent="0.7">
      <c r="A565" s="65" t="s">
        <v>1560</v>
      </c>
      <c r="B565" s="1" t="s">
        <v>1382</v>
      </c>
      <c r="M565" s="2" t="s">
        <v>528</v>
      </c>
      <c r="N565" s="57">
        <v>43782</v>
      </c>
      <c r="O565" s="2">
        <v>1</v>
      </c>
      <c r="Q565" s="2">
        <v>1</v>
      </c>
      <c r="AF565" s="2">
        <v>1</v>
      </c>
      <c r="AJ565" s="2">
        <v>1</v>
      </c>
      <c r="AM565" s="2">
        <v>1</v>
      </c>
      <c r="AS565" s="2">
        <v>2</v>
      </c>
    </row>
    <row r="566" spans="1:45" ht="18" customHeight="1" x14ac:dyDescent="0.7">
      <c r="A566" s="65" t="s">
        <v>1562</v>
      </c>
      <c r="B566" s="1" t="s">
        <v>1384</v>
      </c>
      <c r="M566" s="2" t="s">
        <v>528</v>
      </c>
      <c r="N566" s="57" t="s">
        <v>62</v>
      </c>
      <c r="Q566" s="2">
        <v>1</v>
      </c>
      <c r="Y566" s="2">
        <v>1</v>
      </c>
      <c r="AI566" s="2">
        <v>1</v>
      </c>
      <c r="AJ566" s="2">
        <v>1</v>
      </c>
      <c r="AL566" s="2">
        <v>1</v>
      </c>
      <c r="AM566" s="2">
        <v>1</v>
      </c>
      <c r="AS566" s="2">
        <v>1</v>
      </c>
    </row>
    <row r="567" spans="1:45" ht="18" customHeight="1" x14ac:dyDescent="0.7">
      <c r="A567" s="65" t="s">
        <v>1564</v>
      </c>
      <c r="B567" s="1" t="s">
        <v>1386</v>
      </c>
      <c r="M567" s="2" t="s">
        <v>528</v>
      </c>
      <c r="N567" s="57">
        <v>43713</v>
      </c>
      <c r="O567" s="2">
        <v>1</v>
      </c>
      <c r="Q567" s="2">
        <v>1</v>
      </c>
      <c r="R567" s="2">
        <v>1</v>
      </c>
      <c r="T567" s="2">
        <v>1</v>
      </c>
      <c r="V567" s="2">
        <v>1</v>
      </c>
      <c r="AF567" s="2">
        <v>1</v>
      </c>
    </row>
    <row r="568" spans="1:45" ht="18" customHeight="1" x14ac:dyDescent="0.7">
      <c r="A568" s="65" t="s">
        <v>1566</v>
      </c>
      <c r="B568" s="1" t="s">
        <v>1388</v>
      </c>
      <c r="M568" s="2" t="s">
        <v>528</v>
      </c>
      <c r="N568" s="57">
        <v>43728</v>
      </c>
      <c r="Q568" s="2">
        <v>1</v>
      </c>
      <c r="AF568" s="2">
        <v>1</v>
      </c>
      <c r="AL568" s="2">
        <v>1</v>
      </c>
    </row>
    <row r="569" spans="1:45" ht="18" customHeight="1" x14ac:dyDescent="0.7">
      <c r="A569" s="65" t="s">
        <v>1568</v>
      </c>
      <c r="B569" s="1" t="s">
        <v>1944</v>
      </c>
      <c r="C569" s="2" t="s">
        <v>1931</v>
      </c>
      <c r="M569" s="2" t="s">
        <v>1945</v>
      </c>
      <c r="N569" s="57">
        <v>44182</v>
      </c>
      <c r="Q569" s="2">
        <v>1</v>
      </c>
      <c r="V569" s="2">
        <v>1</v>
      </c>
      <c r="AB569" s="2">
        <v>1</v>
      </c>
      <c r="AE569" s="2">
        <v>1</v>
      </c>
      <c r="AJ569" s="2">
        <v>1</v>
      </c>
      <c r="AK569" s="2">
        <v>1</v>
      </c>
      <c r="AL569" s="2">
        <v>1</v>
      </c>
      <c r="AM569" s="2">
        <v>1</v>
      </c>
      <c r="AS569" s="2">
        <v>1</v>
      </c>
    </row>
    <row r="570" spans="1:45" ht="18" customHeight="1" x14ac:dyDescent="0.7">
      <c r="A570" s="65" t="s">
        <v>1570</v>
      </c>
      <c r="B570" s="1" t="s">
        <v>1390</v>
      </c>
      <c r="M570" s="2" t="s">
        <v>76</v>
      </c>
      <c r="N570" s="57" t="s">
        <v>62</v>
      </c>
      <c r="O570" s="2">
        <v>1</v>
      </c>
      <c r="Y570" s="2">
        <v>1</v>
      </c>
      <c r="AF570" s="2">
        <v>1</v>
      </c>
      <c r="AM570" s="2">
        <v>1</v>
      </c>
      <c r="AS570" s="2">
        <v>2</v>
      </c>
    </row>
    <row r="571" spans="1:45" ht="18" customHeight="1" x14ac:dyDescent="0.7">
      <c r="A571" s="65" t="s">
        <v>1572</v>
      </c>
      <c r="B571" s="1" t="s">
        <v>1392</v>
      </c>
      <c r="M571" s="2" t="s">
        <v>73</v>
      </c>
      <c r="N571" s="57">
        <v>43570</v>
      </c>
      <c r="O571" s="2">
        <v>1</v>
      </c>
      <c r="AE571" s="2">
        <v>1</v>
      </c>
      <c r="AJ571" s="2">
        <v>1</v>
      </c>
      <c r="AK571" s="2">
        <v>1</v>
      </c>
      <c r="AL571" s="2">
        <v>1</v>
      </c>
      <c r="AS571" s="2">
        <v>1</v>
      </c>
    </row>
    <row r="572" spans="1:45" ht="18" customHeight="1" x14ac:dyDescent="0.7">
      <c r="A572" s="65" t="s">
        <v>1574</v>
      </c>
      <c r="B572" s="1" t="s">
        <v>1394</v>
      </c>
      <c r="M572" s="2" t="s">
        <v>254</v>
      </c>
      <c r="N572" s="57">
        <v>44105</v>
      </c>
      <c r="O572" s="2">
        <v>1</v>
      </c>
      <c r="U572" s="2">
        <v>1</v>
      </c>
      <c r="Y572" s="2">
        <v>1</v>
      </c>
      <c r="AF572" s="2">
        <v>1</v>
      </c>
      <c r="AM572" s="2">
        <v>1</v>
      </c>
    </row>
    <row r="573" spans="1:45" ht="18" customHeight="1" x14ac:dyDescent="0.7">
      <c r="A573" s="65" t="s">
        <v>1576</v>
      </c>
      <c r="B573" s="1" t="s">
        <v>1396</v>
      </c>
      <c r="M573" s="2" t="s">
        <v>248</v>
      </c>
      <c r="N573" s="57">
        <v>44555</v>
      </c>
      <c r="O573" s="2" t="s">
        <v>62</v>
      </c>
    </row>
    <row r="574" spans="1:45" ht="18" customHeight="1" x14ac:dyDescent="0.7">
      <c r="A574" s="65" t="s">
        <v>1578</v>
      </c>
      <c r="B574" s="1" t="s">
        <v>1398</v>
      </c>
      <c r="M574" s="2" t="s">
        <v>1036</v>
      </c>
      <c r="N574" s="57" t="s">
        <v>62</v>
      </c>
      <c r="O574" s="2">
        <v>1</v>
      </c>
      <c r="Q574" s="2">
        <v>1</v>
      </c>
      <c r="AB574" s="2">
        <v>1</v>
      </c>
      <c r="AE574" s="2">
        <v>1</v>
      </c>
      <c r="AF574" s="2">
        <v>1</v>
      </c>
      <c r="AK574" s="2">
        <v>1</v>
      </c>
      <c r="AM574" s="2">
        <v>1</v>
      </c>
      <c r="AS574" s="2">
        <v>4</v>
      </c>
    </row>
    <row r="575" spans="1:45" ht="18" customHeight="1" x14ac:dyDescent="0.7">
      <c r="A575" s="65" t="s">
        <v>1580</v>
      </c>
      <c r="B575" s="1" t="s">
        <v>1400</v>
      </c>
      <c r="M575" s="2" t="s">
        <v>162</v>
      </c>
      <c r="N575" s="57" t="s">
        <v>62</v>
      </c>
      <c r="O575" s="2">
        <v>1</v>
      </c>
      <c r="Y575" s="2">
        <v>1</v>
      </c>
      <c r="AF575" s="2">
        <v>1</v>
      </c>
      <c r="AK575" s="2">
        <v>1</v>
      </c>
      <c r="AM575" s="2">
        <v>1</v>
      </c>
      <c r="AS575" s="2">
        <v>1</v>
      </c>
    </row>
    <row r="576" spans="1:45" ht="18" customHeight="1" x14ac:dyDescent="0.7">
      <c r="A576" s="65" t="s">
        <v>1582</v>
      </c>
      <c r="B576" s="1" t="s">
        <v>1402</v>
      </c>
      <c r="M576" s="2" t="s">
        <v>76</v>
      </c>
      <c r="N576" s="57" t="s">
        <v>62</v>
      </c>
      <c r="O576" s="2" t="s">
        <v>62</v>
      </c>
    </row>
    <row r="577" spans="1:45" ht="18" customHeight="1" x14ac:dyDescent="0.7">
      <c r="A577" s="65" t="s">
        <v>1584</v>
      </c>
      <c r="B577" s="1" t="s">
        <v>1404</v>
      </c>
      <c r="M577" s="2" t="s">
        <v>1034</v>
      </c>
      <c r="N577" s="57">
        <v>43784</v>
      </c>
      <c r="O577" s="2">
        <v>1</v>
      </c>
      <c r="AF577" s="2">
        <v>1</v>
      </c>
      <c r="AJ577" s="2">
        <v>1</v>
      </c>
      <c r="AK577" s="2">
        <v>1</v>
      </c>
      <c r="AL577" s="2">
        <v>1</v>
      </c>
      <c r="AM577" s="2">
        <v>1</v>
      </c>
      <c r="AS577" s="2">
        <v>1</v>
      </c>
    </row>
    <row r="578" spans="1:45" ht="18" customHeight="1" x14ac:dyDescent="0.7">
      <c r="A578" s="65" t="s">
        <v>1586</v>
      </c>
      <c r="B578" s="1" t="s">
        <v>1406</v>
      </c>
      <c r="M578" s="2" t="s">
        <v>202</v>
      </c>
      <c r="N578" s="57" t="s">
        <v>62</v>
      </c>
      <c r="O578" s="2">
        <v>1</v>
      </c>
      <c r="Q578" s="2">
        <v>1</v>
      </c>
      <c r="R578" s="2">
        <v>1</v>
      </c>
      <c r="AL578" s="2">
        <v>1</v>
      </c>
      <c r="AM578" s="2">
        <v>1</v>
      </c>
      <c r="AS578" s="2">
        <v>1</v>
      </c>
    </row>
    <row r="579" spans="1:45" ht="18" customHeight="1" x14ac:dyDescent="0.7">
      <c r="A579" s="65" t="s">
        <v>1588</v>
      </c>
      <c r="B579" s="1" t="s">
        <v>1408</v>
      </c>
      <c r="M579" s="2" t="s">
        <v>840</v>
      </c>
      <c r="N579" s="57">
        <v>43768</v>
      </c>
      <c r="O579" s="2" t="s">
        <v>62</v>
      </c>
    </row>
    <row r="580" spans="1:45" ht="18" customHeight="1" x14ac:dyDescent="0.7">
      <c r="A580" s="65" t="s">
        <v>1590</v>
      </c>
      <c r="B580" s="1" t="s">
        <v>1410</v>
      </c>
      <c r="M580" s="2" t="s">
        <v>87</v>
      </c>
      <c r="N580" s="57">
        <v>43881</v>
      </c>
      <c r="O580" s="2">
        <v>1</v>
      </c>
      <c r="AF580" s="2">
        <v>1</v>
      </c>
      <c r="AJ580" s="2">
        <v>1</v>
      </c>
      <c r="AL580" s="2">
        <v>1</v>
      </c>
      <c r="AM580" s="2">
        <v>1</v>
      </c>
      <c r="AS580" s="2">
        <v>2</v>
      </c>
    </row>
    <row r="581" spans="1:45" ht="18" customHeight="1" x14ac:dyDescent="0.7">
      <c r="A581" s="65" t="s">
        <v>1592</v>
      </c>
      <c r="B581" s="1" t="s">
        <v>1412</v>
      </c>
      <c r="M581" s="2" t="s">
        <v>162</v>
      </c>
      <c r="N581" s="57">
        <v>43857</v>
      </c>
      <c r="O581" s="2">
        <v>1</v>
      </c>
      <c r="Y581" s="2">
        <v>1</v>
      </c>
      <c r="AM581" s="2">
        <v>1</v>
      </c>
      <c r="AS581" s="2">
        <v>2</v>
      </c>
    </row>
    <row r="582" spans="1:45" ht="18" customHeight="1" x14ac:dyDescent="0.7">
      <c r="A582" s="65" t="s">
        <v>1594</v>
      </c>
      <c r="B582" s="1" t="s">
        <v>1414</v>
      </c>
      <c r="M582" s="2" t="s">
        <v>76</v>
      </c>
      <c r="N582" s="2" t="s">
        <v>62</v>
      </c>
      <c r="Y582" s="2">
        <v>1</v>
      </c>
      <c r="AF582" s="2">
        <v>1</v>
      </c>
      <c r="AH582" s="2">
        <v>1</v>
      </c>
      <c r="AK582" s="2">
        <v>1</v>
      </c>
      <c r="AM582" s="2">
        <v>1</v>
      </c>
      <c r="AS582" s="2">
        <v>1</v>
      </c>
    </row>
    <row r="583" spans="1:45" ht="18" customHeight="1" x14ac:dyDescent="0.7">
      <c r="A583" s="65" t="s">
        <v>1596</v>
      </c>
      <c r="B583" s="1" t="s">
        <v>2237</v>
      </c>
      <c r="G583" s="7"/>
      <c r="M583" s="2" t="s">
        <v>104</v>
      </c>
      <c r="N583" s="57">
        <v>44364</v>
      </c>
      <c r="O583" s="2">
        <v>1</v>
      </c>
      <c r="Y583" s="2">
        <v>1</v>
      </c>
      <c r="AB583" s="2">
        <v>1</v>
      </c>
      <c r="AF583" s="2">
        <v>1</v>
      </c>
      <c r="AK583" s="2">
        <v>1</v>
      </c>
      <c r="AM583" s="2">
        <v>1</v>
      </c>
    </row>
    <row r="584" spans="1:45" ht="18" customHeight="1" x14ac:dyDescent="0.7">
      <c r="A584" s="65" t="s">
        <v>1598</v>
      </c>
      <c r="B584" s="1" t="s">
        <v>2235</v>
      </c>
      <c r="J584" s="2" t="s">
        <v>2215</v>
      </c>
      <c r="M584" s="2" t="s">
        <v>2236</v>
      </c>
      <c r="N584" s="57">
        <v>44440</v>
      </c>
      <c r="P584" s="2">
        <v>1</v>
      </c>
      <c r="Q584" s="2">
        <v>1</v>
      </c>
      <c r="U584" s="2">
        <v>1</v>
      </c>
      <c r="AA584" s="2">
        <v>1</v>
      </c>
      <c r="AF584" s="2">
        <v>1</v>
      </c>
      <c r="AL584" s="2">
        <v>1</v>
      </c>
      <c r="AM584" s="2">
        <v>1</v>
      </c>
    </row>
    <row r="585" spans="1:45" ht="18" customHeight="1" x14ac:dyDescent="0.7">
      <c r="A585" s="65" t="s">
        <v>1600</v>
      </c>
      <c r="B585" s="1" t="s">
        <v>1417</v>
      </c>
      <c r="M585" s="2" t="s">
        <v>76</v>
      </c>
      <c r="N585" s="57">
        <v>43836</v>
      </c>
      <c r="O585" s="2">
        <v>1</v>
      </c>
      <c r="AL585" s="2">
        <v>1</v>
      </c>
      <c r="AM585" s="2">
        <v>1</v>
      </c>
      <c r="AS585" s="2">
        <v>2</v>
      </c>
    </row>
    <row r="586" spans="1:45" ht="18" customHeight="1" x14ac:dyDescent="0.7">
      <c r="A586" s="65" t="s">
        <v>1602</v>
      </c>
      <c r="B586" s="1" t="s">
        <v>1419</v>
      </c>
      <c r="M586" s="2" t="s">
        <v>338</v>
      </c>
      <c r="N586" s="57">
        <v>43875</v>
      </c>
      <c r="O586" s="2">
        <v>1</v>
      </c>
      <c r="Q586" s="2">
        <v>1</v>
      </c>
      <c r="AC586" s="2">
        <v>1</v>
      </c>
      <c r="AE586" s="2">
        <v>1</v>
      </c>
      <c r="AG586" s="2">
        <v>1</v>
      </c>
      <c r="AK586" s="2">
        <v>1</v>
      </c>
      <c r="AM586" s="2">
        <v>1</v>
      </c>
    </row>
    <row r="587" spans="1:45" ht="18" customHeight="1" x14ac:dyDescent="0.7">
      <c r="A587" s="65" t="s">
        <v>1604</v>
      </c>
      <c r="B587" s="1" t="s">
        <v>1421</v>
      </c>
      <c r="M587" s="2" t="s">
        <v>126</v>
      </c>
      <c r="N587" s="57">
        <v>43607</v>
      </c>
      <c r="O587" s="2">
        <v>1</v>
      </c>
      <c r="Q587" s="2">
        <v>1</v>
      </c>
      <c r="U587" s="2">
        <v>1</v>
      </c>
      <c r="AF587" s="2">
        <v>1</v>
      </c>
      <c r="AK587" s="2">
        <v>1</v>
      </c>
      <c r="AL587" s="2">
        <v>1</v>
      </c>
    </row>
    <row r="588" spans="1:45" ht="18" customHeight="1" x14ac:dyDescent="0.7">
      <c r="A588" s="65" t="s">
        <v>1606</v>
      </c>
      <c r="B588" s="1" t="s">
        <v>1423</v>
      </c>
      <c r="M588" s="2" t="s">
        <v>151</v>
      </c>
      <c r="N588" s="57">
        <v>43924</v>
      </c>
      <c r="O588" s="2">
        <v>1</v>
      </c>
      <c r="Y588" s="2">
        <v>1</v>
      </c>
      <c r="AJ588" s="2">
        <v>1</v>
      </c>
      <c r="AK588" s="2">
        <v>1</v>
      </c>
      <c r="AL588" s="2">
        <v>1</v>
      </c>
      <c r="AM588" s="2">
        <v>1</v>
      </c>
    </row>
    <row r="589" spans="1:45" ht="18" customHeight="1" x14ac:dyDescent="0.7">
      <c r="A589" s="65" t="s">
        <v>1608</v>
      </c>
      <c r="B589" s="1" t="s">
        <v>1425</v>
      </c>
      <c r="M589" s="2" t="s">
        <v>104</v>
      </c>
      <c r="N589" s="57" t="s">
        <v>62</v>
      </c>
      <c r="Q589" s="2">
        <v>1</v>
      </c>
      <c r="V589" s="2">
        <v>1</v>
      </c>
      <c r="Y589" s="2">
        <v>1</v>
      </c>
      <c r="AG589" s="2">
        <v>1</v>
      </c>
      <c r="AL589" s="2">
        <v>1</v>
      </c>
      <c r="AM589" s="2">
        <v>1</v>
      </c>
    </row>
    <row r="590" spans="1:45" ht="18" customHeight="1" x14ac:dyDescent="0.7">
      <c r="A590" s="65" t="s">
        <v>1610</v>
      </c>
      <c r="B590" s="1" t="s">
        <v>1427</v>
      </c>
      <c r="M590" s="2" t="s">
        <v>73</v>
      </c>
      <c r="N590" s="57" t="s">
        <v>62</v>
      </c>
      <c r="O590" s="2">
        <v>1</v>
      </c>
      <c r="W590" s="2">
        <v>1</v>
      </c>
      <c r="Y590" s="2">
        <v>1</v>
      </c>
      <c r="AG590" s="2">
        <v>1</v>
      </c>
      <c r="AK590" s="2">
        <v>1</v>
      </c>
      <c r="AM590" s="2">
        <v>1</v>
      </c>
    </row>
    <row r="591" spans="1:45" ht="18" customHeight="1" x14ac:dyDescent="0.7">
      <c r="A591" s="65" t="s">
        <v>1612</v>
      </c>
      <c r="B591" s="1" t="s">
        <v>1429</v>
      </c>
      <c r="M591" s="2" t="s">
        <v>76</v>
      </c>
      <c r="N591" s="57" t="s">
        <v>62</v>
      </c>
      <c r="V591" s="2">
        <v>1</v>
      </c>
      <c r="X591" s="2">
        <v>1</v>
      </c>
      <c r="AF591" s="2">
        <v>1</v>
      </c>
      <c r="AJ591" s="2">
        <v>1</v>
      </c>
      <c r="AL591" s="2">
        <v>1</v>
      </c>
      <c r="AM591" s="2">
        <v>1</v>
      </c>
    </row>
    <row r="592" spans="1:45" ht="18" customHeight="1" x14ac:dyDescent="0.7">
      <c r="A592" s="65" t="s">
        <v>1614</v>
      </c>
      <c r="B592" s="1" t="s">
        <v>1431</v>
      </c>
      <c r="M592" s="2" t="s">
        <v>528</v>
      </c>
      <c r="N592" s="57">
        <v>43837</v>
      </c>
      <c r="O592" s="2">
        <v>1</v>
      </c>
      <c r="R592" s="2">
        <v>1</v>
      </c>
      <c r="V592" s="2">
        <v>1</v>
      </c>
      <c r="Y592" s="2">
        <v>1</v>
      </c>
      <c r="AB592" s="2">
        <v>1</v>
      </c>
      <c r="AF592" s="2">
        <v>1</v>
      </c>
    </row>
    <row r="593" spans="1:45" ht="18" customHeight="1" x14ac:dyDescent="0.7">
      <c r="A593" s="65" t="s">
        <v>1616</v>
      </c>
      <c r="B593" s="1" t="s">
        <v>1433</v>
      </c>
      <c r="M593" s="2" t="s">
        <v>104</v>
      </c>
      <c r="N593" s="57">
        <v>43662</v>
      </c>
      <c r="O593" s="2">
        <v>1</v>
      </c>
      <c r="Q593" s="2">
        <v>1</v>
      </c>
      <c r="AC593" s="2">
        <v>1</v>
      </c>
      <c r="AF593" s="2">
        <v>1</v>
      </c>
      <c r="AS593" s="2">
        <v>2</v>
      </c>
    </row>
    <row r="594" spans="1:45" ht="18" customHeight="1" x14ac:dyDescent="0.7">
      <c r="A594" s="65" t="s">
        <v>1618</v>
      </c>
      <c r="B594" s="1" t="s">
        <v>1435</v>
      </c>
      <c r="M594" s="2" t="s">
        <v>257</v>
      </c>
      <c r="N594" s="57">
        <v>43840</v>
      </c>
      <c r="Q594" s="2">
        <v>1</v>
      </c>
      <c r="Y594" s="2">
        <v>1</v>
      </c>
      <c r="AL594" s="2">
        <v>1</v>
      </c>
      <c r="AM594" s="2">
        <v>1</v>
      </c>
      <c r="AS594" s="2">
        <v>2</v>
      </c>
    </row>
    <row r="595" spans="1:45" ht="18" customHeight="1" x14ac:dyDescent="0.7">
      <c r="A595" s="65" t="s">
        <v>1620</v>
      </c>
      <c r="B595" s="1" t="s">
        <v>1437</v>
      </c>
      <c r="M595" s="2" t="s">
        <v>138</v>
      </c>
      <c r="N595" s="57">
        <v>43888</v>
      </c>
      <c r="O595" s="2">
        <v>1</v>
      </c>
      <c r="Q595" s="2">
        <v>1</v>
      </c>
      <c r="AB595" s="2">
        <v>1</v>
      </c>
      <c r="AF595" s="2">
        <v>1</v>
      </c>
      <c r="AL595" s="2">
        <v>1</v>
      </c>
      <c r="AS595" s="2">
        <v>1</v>
      </c>
    </row>
    <row r="596" spans="1:45" ht="18" customHeight="1" x14ac:dyDescent="0.7">
      <c r="A596" s="65" t="s">
        <v>1622</v>
      </c>
      <c r="B596" s="1" t="s">
        <v>1439</v>
      </c>
      <c r="M596" s="2" t="s">
        <v>528</v>
      </c>
      <c r="N596" s="57">
        <v>43785</v>
      </c>
      <c r="O596" s="2">
        <v>1</v>
      </c>
      <c r="Q596" s="2">
        <v>1</v>
      </c>
      <c r="AC596" s="2">
        <v>1</v>
      </c>
      <c r="AF596" s="2">
        <v>1</v>
      </c>
      <c r="AS596" s="2">
        <v>2</v>
      </c>
    </row>
    <row r="597" spans="1:45" ht="18" customHeight="1" x14ac:dyDescent="0.7">
      <c r="A597" s="65" t="s">
        <v>1624</v>
      </c>
      <c r="B597" s="1" t="s">
        <v>1441</v>
      </c>
      <c r="M597" s="2" t="s">
        <v>73</v>
      </c>
      <c r="N597" s="57">
        <v>43658</v>
      </c>
      <c r="O597" s="2">
        <v>1</v>
      </c>
      <c r="Q597" s="2">
        <v>1</v>
      </c>
      <c r="AL597" s="2">
        <v>1</v>
      </c>
      <c r="AM597" s="2">
        <v>1</v>
      </c>
    </row>
    <row r="598" spans="1:45" ht="18" customHeight="1" x14ac:dyDescent="0.7">
      <c r="A598" s="65" t="s">
        <v>1878</v>
      </c>
      <c r="B598" s="1" t="s">
        <v>1443</v>
      </c>
      <c r="M598" s="2" t="s">
        <v>528</v>
      </c>
      <c r="N598" s="57" t="s">
        <v>62</v>
      </c>
      <c r="O598" s="2">
        <v>1</v>
      </c>
      <c r="Q598" s="2">
        <v>1</v>
      </c>
      <c r="U598" s="2">
        <v>1</v>
      </c>
      <c r="W598" s="2">
        <v>1</v>
      </c>
      <c r="Y598" s="2">
        <v>1</v>
      </c>
    </row>
    <row r="599" spans="1:45" ht="18" customHeight="1" x14ac:dyDescent="0.7">
      <c r="A599" s="65" t="s">
        <v>1879</v>
      </c>
      <c r="B599" s="1" t="s">
        <v>1868</v>
      </c>
      <c r="M599" s="2" t="s">
        <v>1823</v>
      </c>
      <c r="N599" s="57">
        <v>44216</v>
      </c>
      <c r="O599" s="2">
        <v>1</v>
      </c>
      <c r="Q599" s="2">
        <v>1</v>
      </c>
      <c r="U599" s="2">
        <v>1</v>
      </c>
      <c r="Y599" s="2">
        <v>1</v>
      </c>
      <c r="AL599" s="2">
        <v>1</v>
      </c>
      <c r="AM599" s="2">
        <v>1</v>
      </c>
    </row>
    <row r="600" spans="1:45" ht="18" customHeight="1" x14ac:dyDescent="0.7">
      <c r="A600" s="65" t="s">
        <v>1880</v>
      </c>
      <c r="B600" s="1" t="s">
        <v>1445</v>
      </c>
      <c r="M600" s="2" t="s">
        <v>76</v>
      </c>
      <c r="N600" s="57" t="s">
        <v>62</v>
      </c>
      <c r="Q600" s="2">
        <v>1</v>
      </c>
      <c r="R600" s="2">
        <v>1</v>
      </c>
      <c r="AF600" s="2">
        <v>1</v>
      </c>
      <c r="AJ600" s="2">
        <v>1</v>
      </c>
      <c r="AM600" s="2">
        <v>1</v>
      </c>
      <c r="AS600" s="2">
        <v>1</v>
      </c>
    </row>
    <row r="601" spans="1:45" ht="18" customHeight="1" x14ac:dyDescent="0.7">
      <c r="A601" s="65" t="s">
        <v>1881</v>
      </c>
      <c r="B601" s="1" t="s">
        <v>2188</v>
      </c>
      <c r="I601" s="2" t="s">
        <v>2173</v>
      </c>
      <c r="M601" s="2" t="s">
        <v>2189</v>
      </c>
      <c r="N601" s="57">
        <v>44419</v>
      </c>
      <c r="O601" s="2">
        <v>1</v>
      </c>
      <c r="Q601" s="2">
        <v>1</v>
      </c>
      <c r="AB601" s="2">
        <v>1</v>
      </c>
      <c r="AF601" s="2">
        <v>1</v>
      </c>
      <c r="AK601" s="2">
        <v>1</v>
      </c>
      <c r="AM601" s="2">
        <v>1</v>
      </c>
    </row>
    <row r="602" spans="1:45" ht="18" customHeight="1" x14ac:dyDescent="0.7">
      <c r="A602" s="65" t="s">
        <v>1882</v>
      </c>
      <c r="B602" s="1" t="s">
        <v>1447</v>
      </c>
      <c r="M602" s="2" t="s">
        <v>251</v>
      </c>
      <c r="N602" s="57" t="s">
        <v>62</v>
      </c>
      <c r="Q602" s="2">
        <v>1</v>
      </c>
      <c r="AE602" s="2">
        <v>1</v>
      </c>
      <c r="AF602" s="2">
        <v>1</v>
      </c>
      <c r="AG602" s="2">
        <v>1</v>
      </c>
      <c r="AL602" s="2">
        <v>1</v>
      </c>
      <c r="AM602" s="2">
        <v>1</v>
      </c>
    </row>
    <row r="603" spans="1:45" ht="18" customHeight="1" x14ac:dyDescent="0.7">
      <c r="A603" s="65" t="s">
        <v>1883</v>
      </c>
      <c r="B603" s="1" t="s">
        <v>1449</v>
      </c>
      <c r="M603" s="2" t="s">
        <v>107</v>
      </c>
      <c r="N603" s="57">
        <v>43665</v>
      </c>
      <c r="O603" s="2">
        <v>1</v>
      </c>
      <c r="Q603" s="2">
        <v>1</v>
      </c>
      <c r="Y603" s="2">
        <v>1</v>
      </c>
      <c r="Z603" s="2">
        <v>1</v>
      </c>
      <c r="AB603" s="2">
        <v>1</v>
      </c>
      <c r="AC603" s="2">
        <v>1</v>
      </c>
      <c r="AF603" s="2">
        <v>1</v>
      </c>
      <c r="AG603" s="2">
        <v>1</v>
      </c>
      <c r="AH603" s="2">
        <v>1</v>
      </c>
      <c r="AI603" s="2">
        <v>1</v>
      </c>
      <c r="AJ603" s="2">
        <v>1</v>
      </c>
      <c r="AL603" s="2">
        <v>1</v>
      </c>
      <c r="AO603" s="2">
        <v>1</v>
      </c>
      <c r="AS603" s="2">
        <v>3</v>
      </c>
    </row>
    <row r="604" spans="1:45" ht="18" customHeight="1" x14ac:dyDescent="0.7">
      <c r="A604" s="65" t="s">
        <v>1884</v>
      </c>
      <c r="B604" s="1" t="s">
        <v>1451</v>
      </c>
      <c r="M604" s="2" t="s">
        <v>162</v>
      </c>
      <c r="N604" s="57">
        <v>43847</v>
      </c>
      <c r="O604" s="2">
        <v>1</v>
      </c>
      <c r="AF604" s="2">
        <v>1</v>
      </c>
      <c r="AS604" s="2">
        <v>2</v>
      </c>
    </row>
    <row r="605" spans="1:45" ht="18" customHeight="1" x14ac:dyDescent="0.7">
      <c r="A605" s="65" t="s">
        <v>1885</v>
      </c>
      <c r="B605" s="1" t="s">
        <v>1453</v>
      </c>
      <c r="M605" s="2" t="s">
        <v>162</v>
      </c>
      <c r="N605" s="57">
        <v>43839</v>
      </c>
      <c r="O605" s="2">
        <v>1</v>
      </c>
      <c r="AF605" s="2">
        <v>1</v>
      </c>
      <c r="AK605" s="2">
        <v>1</v>
      </c>
      <c r="AS605" s="2">
        <v>1</v>
      </c>
    </row>
    <row r="606" spans="1:45" ht="18" customHeight="1" x14ac:dyDescent="0.7">
      <c r="A606" s="65" t="s">
        <v>1886</v>
      </c>
      <c r="B606" s="1" t="s">
        <v>1455</v>
      </c>
      <c r="M606" s="2" t="s">
        <v>76</v>
      </c>
      <c r="N606" s="57">
        <v>44060</v>
      </c>
      <c r="O606" s="2">
        <v>1</v>
      </c>
      <c r="W606" s="2">
        <v>1</v>
      </c>
      <c r="AL606" s="2">
        <v>1</v>
      </c>
      <c r="AM606" s="2">
        <v>1</v>
      </c>
    </row>
    <row r="607" spans="1:45" ht="18" customHeight="1" x14ac:dyDescent="0.7">
      <c r="A607" s="65" t="s">
        <v>1887</v>
      </c>
      <c r="B607" s="1" t="s">
        <v>2046</v>
      </c>
      <c r="F607" s="2" t="s">
        <v>2039</v>
      </c>
      <c r="M607" s="2" t="s">
        <v>2047</v>
      </c>
      <c r="N607" s="57">
        <v>44329</v>
      </c>
      <c r="O607" s="2">
        <v>1</v>
      </c>
      <c r="Y607" s="2">
        <v>1</v>
      </c>
      <c r="AF607" s="2">
        <v>1</v>
      </c>
      <c r="AL607" s="2">
        <v>1</v>
      </c>
      <c r="AM607" s="2">
        <v>1</v>
      </c>
      <c r="AS607" s="2">
        <v>1</v>
      </c>
    </row>
    <row r="608" spans="1:45" ht="18" customHeight="1" x14ac:dyDescent="0.7">
      <c r="A608" s="65" t="s">
        <v>1888</v>
      </c>
      <c r="B608" s="1" t="s">
        <v>1457</v>
      </c>
      <c r="M608" s="2" t="s">
        <v>73</v>
      </c>
      <c r="N608" s="57">
        <v>43718</v>
      </c>
      <c r="O608" s="2">
        <v>1</v>
      </c>
      <c r="P608" s="2">
        <v>1</v>
      </c>
      <c r="Q608" s="2">
        <v>1</v>
      </c>
      <c r="AB608" s="2">
        <v>1</v>
      </c>
      <c r="AF608" s="2">
        <v>1</v>
      </c>
      <c r="AL608" s="2">
        <v>1</v>
      </c>
    </row>
    <row r="609" spans="1:45" ht="18" customHeight="1" x14ac:dyDescent="0.7">
      <c r="A609" s="65" t="s">
        <v>1889</v>
      </c>
      <c r="B609" s="1" t="s">
        <v>1459</v>
      </c>
      <c r="M609" s="2" t="s">
        <v>73</v>
      </c>
      <c r="N609" s="57" t="s">
        <v>62</v>
      </c>
      <c r="O609" s="2">
        <v>1</v>
      </c>
      <c r="P609" s="2">
        <v>1</v>
      </c>
      <c r="T609" s="2">
        <v>1</v>
      </c>
      <c r="U609" s="2">
        <v>1</v>
      </c>
      <c r="W609" s="2">
        <v>1</v>
      </c>
      <c r="AF609" s="2">
        <v>1</v>
      </c>
    </row>
    <row r="610" spans="1:45" ht="18" customHeight="1" x14ac:dyDescent="0.7">
      <c r="A610" s="65" t="s">
        <v>1890</v>
      </c>
      <c r="B610" s="1" t="s">
        <v>1461</v>
      </c>
      <c r="M610" s="2" t="s">
        <v>257</v>
      </c>
      <c r="N610" s="57">
        <v>43720</v>
      </c>
      <c r="O610" s="2">
        <v>1</v>
      </c>
      <c r="AJ610" s="2">
        <v>1</v>
      </c>
      <c r="AL610" s="2">
        <v>1</v>
      </c>
      <c r="AM610" s="2">
        <v>1</v>
      </c>
      <c r="AS610" s="2">
        <v>1</v>
      </c>
    </row>
    <row r="611" spans="1:45" ht="18" customHeight="1" x14ac:dyDescent="0.7">
      <c r="A611" s="65" t="s">
        <v>1891</v>
      </c>
      <c r="B611" s="1" t="s">
        <v>1463</v>
      </c>
      <c r="M611" s="2" t="s">
        <v>104</v>
      </c>
      <c r="N611" s="2" t="s">
        <v>62</v>
      </c>
      <c r="O611" s="2">
        <v>1</v>
      </c>
      <c r="AE611" s="2">
        <v>1</v>
      </c>
      <c r="AL611" s="2">
        <v>1</v>
      </c>
    </row>
    <row r="612" spans="1:45" ht="18" customHeight="1" x14ac:dyDescent="0.7">
      <c r="A612" s="65" t="s">
        <v>1892</v>
      </c>
      <c r="B612" s="1" t="s">
        <v>1465</v>
      </c>
      <c r="M612" s="2" t="s">
        <v>73</v>
      </c>
      <c r="N612" s="57">
        <v>43709</v>
      </c>
      <c r="O612" s="2">
        <v>1</v>
      </c>
      <c r="R612" s="2">
        <v>1</v>
      </c>
      <c r="U612" s="2">
        <v>1</v>
      </c>
      <c r="Y612" s="2">
        <v>1</v>
      </c>
      <c r="AF612" s="2">
        <v>1</v>
      </c>
      <c r="AG612" s="2">
        <v>1</v>
      </c>
      <c r="AJ612" s="2">
        <v>1</v>
      </c>
      <c r="AM612" s="2">
        <v>1</v>
      </c>
    </row>
    <row r="613" spans="1:45" ht="18" customHeight="1" x14ac:dyDescent="0.7">
      <c r="A613" s="65" t="s">
        <v>1893</v>
      </c>
      <c r="B613" s="1" t="s">
        <v>1467</v>
      </c>
      <c r="M613" s="2" t="s">
        <v>73</v>
      </c>
      <c r="N613" s="57">
        <v>43728</v>
      </c>
      <c r="O613" s="2">
        <v>1</v>
      </c>
      <c r="Q613" s="2">
        <v>1</v>
      </c>
      <c r="Y613" s="2">
        <v>1</v>
      </c>
      <c r="AC613" s="2">
        <v>1</v>
      </c>
      <c r="AJ613" s="2">
        <v>1</v>
      </c>
      <c r="AL613" s="2">
        <v>1</v>
      </c>
    </row>
    <row r="614" spans="1:45" ht="18" customHeight="1" x14ac:dyDescent="0.7">
      <c r="A614" s="65" t="s">
        <v>1894</v>
      </c>
      <c r="B614" s="1" t="s">
        <v>1469</v>
      </c>
      <c r="M614" s="2" t="s">
        <v>73</v>
      </c>
      <c r="N614" s="57">
        <v>43738</v>
      </c>
      <c r="AS614" s="2">
        <v>1</v>
      </c>
    </row>
    <row r="615" spans="1:45" ht="18" customHeight="1" x14ac:dyDescent="0.7">
      <c r="A615" s="65" t="s">
        <v>1895</v>
      </c>
      <c r="B615" s="1" t="s">
        <v>1471</v>
      </c>
      <c r="M615" s="2" t="s">
        <v>73</v>
      </c>
      <c r="N615" s="57">
        <v>43728</v>
      </c>
      <c r="P615" s="2">
        <v>1</v>
      </c>
      <c r="Q615" s="2">
        <v>1</v>
      </c>
      <c r="AA615" s="2">
        <v>1</v>
      </c>
      <c r="AL615" s="2">
        <v>1</v>
      </c>
      <c r="AM615" s="2">
        <v>1</v>
      </c>
    </row>
    <row r="616" spans="1:45" ht="18" customHeight="1" x14ac:dyDescent="0.7">
      <c r="A616" s="65" t="s">
        <v>1896</v>
      </c>
      <c r="B616" s="1" t="s">
        <v>1473</v>
      </c>
      <c r="M616" s="2" t="s">
        <v>80</v>
      </c>
      <c r="N616" s="57">
        <v>43658</v>
      </c>
      <c r="Q616" s="2">
        <v>1</v>
      </c>
      <c r="T616" s="2">
        <v>1</v>
      </c>
      <c r="AL616" s="2">
        <v>1</v>
      </c>
      <c r="AM616" s="2">
        <v>1</v>
      </c>
    </row>
    <row r="617" spans="1:45" ht="18" customHeight="1" x14ac:dyDescent="0.7">
      <c r="A617" s="65" t="s">
        <v>1897</v>
      </c>
      <c r="B617" s="1" t="s">
        <v>1475</v>
      </c>
      <c r="M617" s="2" t="s">
        <v>73</v>
      </c>
      <c r="N617" s="57">
        <v>43824</v>
      </c>
      <c r="O617" s="2">
        <v>1</v>
      </c>
      <c r="P617" s="2">
        <v>1</v>
      </c>
      <c r="Q617" s="2">
        <v>1</v>
      </c>
      <c r="T617" s="2">
        <v>1</v>
      </c>
      <c r="AB617" s="2">
        <v>1</v>
      </c>
      <c r="AF617" s="2">
        <v>1</v>
      </c>
      <c r="AH617" s="2">
        <v>1</v>
      </c>
      <c r="AI617" s="2">
        <v>1</v>
      </c>
      <c r="AJ617" s="2">
        <v>1</v>
      </c>
      <c r="AL617" s="2">
        <v>1</v>
      </c>
    </row>
    <row r="618" spans="1:45" ht="18" customHeight="1" x14ac:dyDescent="0.7">
      <c r="A618" s="65" t="s">
        <v>1898</v>
      </c>
      <c r="B618" s="1" t="s">
        <v>1477</v>
      </c>
      <c r="M618" s="2" t="s">
        <v>938</v>
      </c>
      <c r="N618" s="57">
        <v>43866</v>
      </c>
      <c r="O618" s="2">
        <v>1</v>
      </c>
      <c r="Q618" s="2">
        <v>1</v>
      </c>
      <c r="AF618" s="2">
        <v>1</v>
      </c>
      <c r="AL618" s="2">
        <v>1</v>
      </c>
      <c r="AM618" s="2">
        <v>1</v>
      </c>
    </row>
    <row r="619" spans="1:45" ht="18" customHeight="1" x14ac:dyDescent="0.7">
      <c r="A619" s="65" t="s">
        <v>1899</v>
      </c>
      <c r="B619" s="1" t="s">
        <v>1479</v>
      </c>
      <c r="M619" s="2" t="s">
        <v>126</v>
      </c>
      <c r="N619" s="57">
        <v>44544</v>
      </c>
      <c r="O619" s="2">
        <v>1</v>
      </c>
      <c r="Q619" s="2">
        <v>1</v>
      </c>
      <c r="AG619" s="2">
        <v>1</v>
      </c>
      <c r="AM619" s="2">
        <v>1</v>
      </c>
      <c r="AS619" s="2">
        <v>2</v>
      </c>
    </row>
    <row r="620" spans="1:45" ht="18" customHeight="1" x14ac:dyDescent="0.7">
      <c r="A620" s="65" t="s">
        <v>1900</v>
      </c>
      <c r="B620" s="1" t="s">
        <v>1481</v>
      </c>
      <c r="M620" s="2" t="s">
        <v>466</v>
      </c>
      <c r="N620" s="57">
        <v>43791</v>
      </c>
      <c r="O620" s="2">
        <v>1</v>
      </c>
      <c r="AK620" s="2">
        <v>1</v>
      </c>
      <c r="AM620" s="2">
        <v>1</v>
      </c>
      <c r="AS620" s="2">
        <v>3</v>
      </c>
    </row>
    <row r="621" spans="1:45" ht="18" customHeight="1" x14ac:dyDescent="0.7">
      <c r="A621" s="65" t="s">
        <v>1901</v>
      </c>
      <c r="B621" s="1" t="s">
        <v>1483</v>
      </c>
      <c r="M621" s="2" t="s">
        <v>654</v>
      </c>
      <c r="N621" s="57">
        <v>43710</v>
      </c>
      <c r="O621" s="2">
        <v>1</v>
      </c>
      <c r="Q621" s="2">
        <v>1</v>
      </c>
      <c r="AB621" s="2">
        <v>1</v>
      </c>
      <c r="AF621" s="2">
        <v>1</v>
      </c>
      <c r="AG621" s="2">
        <v>1</v>
      </c>
      <c r="AL621" s="2">
        <v>1</v>
      </c>
      <c r="AM621" s="2">
        <v>1</v>
      </c>
      <c r="AS621" s="2">
        <v>4</v>
      </c>
    </row>
    <row r="622" spans="1:45" ht="18" customHeight="1" x14ac:dyDescent="0.7">
      <c r="A622" s="65" t="s">
        <v>1902</v>
      </c>
      <c r="B622" s="1" t="s">
        <v>1485</v>
      </c>
      <c r="M622" s="2" t="s">
        <v>555</v>
      </c>
      <c r="N622" s="57">
        <v>43710</v>
      </c>
      <c r="O622" s="2">
        <v>1</v>
      </c>
      <c r="Q622" s="2">
        <v>1</v>
      </c>
      <c r="AB622" s="2">
        <v>1</v>
      </c>
      <c r="AF622" s="2">
        <v>1</v>
      </c>
      <c r="AG622" s="2">
        <v>1</v>
      </c>
      <c r="AL622" s="2">
        <v>1</v>
      </c>
      <c r="AM622" s="2">
        <v>1</v>
      </c>
      <c r="AS622" s="2">
        <v>4</v>
      </c>
    </row>
    <row r="623" spans="1:45" ht="18" customHeight="1" x14ac:dyDescent="0.7">
      <c r="A623" s="65" t="s">
        <v>1903</v>
      </c>
      <c r="B623" s="1" t="s">
        <v>2127</v>
      </c>
      <c r="H623" s="2" t="s">
        <v>2115</v>
      </c>
      <c r="M623" s="2" t="s">
        <v>2119</v>
      </c>
      <c r="N623" s="57">
        <v>44384</v>
      </c>
      <c r="O623" s="2">
        <v>1</v>
      </c>
      <c r="Q623" s="2">
        <v>1</v>
      </c>
      <c r="U623" s="2">
        <v>1</v>
      </c>
      <c r="Z623" s="2">
        <v>1</v>
      </c>
      <c r="AL623" s="2">
        <v>1</v>
      </c>
      <c r="AM623" s="2">
        <v>1</v>
      </c>
    </row>
    <row r="624" spans="1:45" ht="18" customHeight="1" x14ac:dyDescent="0.7">
      <c r="A624" s="65" t="s">
        <v>1904</v>
      </c>
      <c r="B624" s="1" t="s">
        <v>1487</v>
      </c>
      <c r="M624" s="2" t="s">
        <v>241</v>
      </c>
      <c r="N624" s="57" t="s">
        <v>62</v>
      </c>
      <c r="P624" s="2">
        <v>1</v>
      </c>
      <c r="Q624" s="2">
        <v>1</v>
      </c>
      <c r="Y624" s="2">
        <v>1</v>
      </c>
      <c r="AF624" s="2">
        <v>1</v>
      </c>
      <c r="AL624" s="2">
        <v>1</v>
      </c>
      <c r="AS624" s="2">
        <v>1</v>
      </c>
    </row>
    <row r="625" spans="1:45" ht="18" customHeight="1" x14ac:dyDescent="0.7">
      <c r="A625" s="65" t="s">
        <v>1905</v>
      </c>
      <c r="B625" s="1" t="s">
        <v>1489</v>
      </c>
      <c r="M625" s="2" t="s">
        <v>241</v>
      </c>
      <c r="N625" s="57">
        <v>43634</v>
      </c>
      <c r="O625" s="2">
        <v>1</v>
      </c>
      <c r="Q625" s="2">
        <v>1</v>
      </c>
      <c r="Y625" s="2">
        <v>1</v>
      </c>
      <c r="AE625" s="2">
        <v>1</v>
      </c>
      <c r="AL625" s="2">
        <v>1</v>
      </c>
      <c r="AM625" s="2">
        <v>1</v>
      </c>
    </row>
    <row r="626" spans="1:45" ht="18" customHeight="1" x14ac:dyDescent="0.7">
      <c r="A626" s="65" t="s">
        <v>1906</v>
      </c>
      <c r="B626" s="1" t="s">
        <v>1491</v>
      </c>
      <c r="M626" s="2" t="s">
        <v>1036</v>
      </c>
      <c r="N626" s="57" t="s">
        <v>62</v>
      </c>
      <c r="O626" s="2">
        <v>1</v>
      </c>
      <c r="Q626" s="2">
        <v>1</v>
      </c>
      <c r="AG626" s="2">
        <v>1</v>
      </c>
      <c r="AL626" s="2">
        <v>1</v>
      </c>
      <c r="AM626" s="2">
        <v>1</v>
      </c>
      <c r="AS626" s="2">
        <v>2</v>
      </c>
    </row>
    <row r="627" spans="1:45" ht="18" customHeight="1" x14ac:dyDescent="0.7">
      <c r="A627" s="65" t="s">
        <v>1907</v>
      </c>
      <c r="B627" s="1" t="s">
        <v>1493</v>
      </c>
      <c r="M627" s="2" t="s">
        <v>1034</v>
      </c>
      <c r="N627" s="57" t="s">
        <v>62</v>
      </c>
      <c r="O627" s="2">
        <v>1</v>
      </c>
      <c r="P627" s="2">
        <v>1</v>
      </c>
      <c r="AF627" s="2">
        <v>1</v>
      </c>
      <c r="AM627" s="2">
        <v>1</v>
      </c>
    </row>
    <row r="628" spans="1:45" ht="18" customHeight="1" x14ac:dyDescent="0.7">
      <c r="A628" s="65" t="s">
        <v>1908</v>
      </c>
      <c r="B628" s="1" t="s">
        <v>2312</v>
      </c>
      <c r="L628" s="2" t="s">
        <v>2290</v>
      </c>
      <c r="M628" s="2" t="s">
        <v>2311</v>
      </c>
      <c r="N628" s="57" t="s">
        <v>2298</v>
      </c>
      <c r="O628" s="2">
        <v>1</v>
      </c>
      <c r="Q628" s="2">
        <v>1</v>
      </c>
      <c r="U628" s="2">
        <v>1</v>
      </c>
      <c r="Y628" s="2">
        <v>1</v>
      </c>
      <c r="AF628" s="2">
        <v>1</v>
      </c>
      <c r="AG628" s="2">
        <v>1</v>
      </c>
      <c r="AH628" s="2">
        <v>1</v>
      </c>
      <c r="AL628" s="2">
        <v>1</v>
      </c>
      <c r="AM628" s="2">
        <v>1</v>
      </c>
    </row>
    <row r="629" spans="1:45" ht="18" customHeight="1" x14ac:dyDescent="0.7">
      <c r="A629" s="65" t="s">
        <v>1909</v>
      </c>
      <c r="B629" s="1" t="s">
        <v>1495</v>
      </c>
      <c r="M629" s="2" t="s">
        <v>170</v>
      </c>
      <c r="N629" s="57">
        <v>43616</v>
      </c>
      <c r="O629" s="2">
        <v>1</v>
      </c>
      <c r="Q629" s="2">
        <v>1</v>
      </c>
      <c r="Y629" s="2">
        <v>1</v>
      </c>
      <c r="AL629" s="2">
        <v>1</v>
      </c>
      <c r="AM629" s="2">
        <v>1</v>
      </c>
    </row>
    <row r="630" spans="1:45" ht="18" customHeight="1" x14ac:dyDescent="0.7">
      <c r="A630" s="65" t="s">
        <v>1910</v>
      </c>
      <c r="B630" s="1" t="s">
        <v>1497</v>
      </c>
      <c r="M630" s="2" t="s">
        <v>76</v>
      </c>
      <c r="N630" s="57" t="s">
        <v>62</v>
      </c>
      <c r="O630" s="2">
        <v>1</v>
      </c>
      <c r="P630" s="2">
        <v>1</v>
      </c>
      <c r="Q630" s="2">
        <v>1</v>
      </c>
      <c r="W630" s="2">
        <v>1</v>
      </c>
      <c r="Y630" s="2">
        <v>1</v>
      </c>
      <c r="AB630" s="2">
        <v>1</v>
      </c>
      <c r="AE630" s="2">
        <v>1</v>
      </c>
      <c r="AJ630" s="2">
        <v>1</v>
      </c>
      <c r="AL630" s="2">
        <v>1</v>
      </c>
      <c r="AQ630" s="2">
        <v>1</v>
      </c>
      <c r="AS630" s="2">
        <v>2</v>
      </c>
    </row>
    <row r="631" spans="1:45" ht="18" customHeight="1" x14ac:dyDescent="0.7">
      <c r="A631" s="65" t="s">
        <v>1911</v>
      </c>
      <c r="B631" s="1" t="s">
        <v>1499</v>
      </c>
      <c r="M631" s="2" t="s">
        <v>76</v>
      </c>
      <c r="N631" s="57">
        <v>43857</v>
      </c>
      <c r="O631" s="2">
        <v>1</v>
      </c>
      <c r="R631" s="2">
        <v>1</v>
      </c>
      <c r="T631" s="2">
        <v>1</v>
      </c>
      <c r="Y631" s="2">
        <v>1</v>
      </c>
      <c r="AF631" s="2">
        <v>1</v>
      </c>
      <c r="AM631" s="2">
        <v>1</v>
      </c>
    </row>
    <row r="632" spans="1:45" ht="18" customHeight="1" x14ac:dyDescent="0.7">
      <c r="A632" s="65" t="s">
        <v>1912</v>
      </c>
      <c r="B632" s="1" t="s">
        <v>1501</v>
      </c>
      <c r="M632" s="2" t="s">
        <v>76</v>
      </c>
      <c r="N632" s="57">
        <v>44531</v>
      </c>
      <c r="O632" s="2" t="s">
        <v>62</v>
      </c>
    </row>
    <row r="633" spans="1:45" ht="18" customHeight="1" x14ac:dyDescent="0.7">
      <c r="A633" s="65" t="s">
        <v>1946</v>
      </c>
      <c r="B633" s="1" t="s">
        <v>1503</v>
      </c>
      <c r="M633" s="2" t="s">
        <v>76</v>
      </c>
      <c r="N633" s="57" t="s">
        <v>62</v>
      </c>
      <c r="O633" s="2">
        <v>1</v>
      </c>
      <c r="Q633" s="2">
        <v>1</v>
      </c>
      <c r="AB633" s="2">
        <v>1</v>
      </c>
      <c r="AF633" s="2">
        <v>1</v>
      </c>
      <c r="AG633" s="2">
        <v>1</v>
      </c>
      <c r="AJ633" s="2">
        <v>1</v>
      </c>
      <c r="AL633" s="2">
        <v>1</v>
      </c>
      <c r="AM633" s="2">
        <v>1</v>
      </c>
      <c r="AP633" s="2">
        <v>1</v>
      </c>
      <c r="AS633" s="2">
        <v>2</v>
      </c>
    </row>
    <row r="634" spans="1:45" ht="18" customHeight="1" x14ac:dyDescent="0.7">
      <c r="A634" s="65" t="s">
        <v>1947</v>
      </c>
      <c r="B634" s="1" t="s">
        <v>1505</v>
      </c>
      <c r="M634" s="2" t="s">
        <v>528</v>
      </c>
      <c r="N634" s="57">
        <v>44555</v>
      </c>
      <c r="O634" s="2" t="s">
        <v>62</v>
      </c>
    </row>
    <row r="635" spans="1:45" ht="18" customHeight="1" x14ac:dyDescent="0.7">
      <c r="A635" s="65" t="s">
        <v>1948</v>
      </c>
      <c r="B635" s="1" t="s">
        <v>1507</v>
      </c>
      <c r="M635" s="2" t="s">
        <v>73</v>
      </c>
      <c r="N635" s="57">
        <v>43811</v>
      </c>
      <c r="O635" s="2">
        <v>1</v>
      </c>
      <c r="AF635" s="2">
        <v>1</v>
      </c>
      <c r="AG635" s="2">
        <v>1</v>
      </c>
      <c r="AJ635" s="2">
        <v>1</v>
      </c>
      <c r="AM635" s="2">
        <v>1</v>
      </c>
      <c r="AS635" s="2">
        <v>1</v>
      </c>
    </row>
    <row r="636" spans="1:45" ht="18" customHeight="1" x14ac:dyDescent="0.7">
      <c r="A636" s="65" t="s">
        <v>1949</v>
      </c>
      <c r="B636" s="1" t="s">
        <v>1509</v>
      </c>
      <c r="M636" s="2" t="s">
        <v>167</v>
      </c>
      <c r="N636" s="57" t="s">
        <v>62</v>
      </c>
      <c r="O636" s="2" t="s">
        <v>62</v>
      </c>
    </row>
    <row r="637" spans="1:45" ht="18" customHeight="1" x14ac:dyDescent="0.7">
      <c r="A637" s="65" t="s">
        <v>1950</v>
      </c>
      <c r="B637" s="1" t="s">
        <v>1511</v>
      </c>
      <c r="M637" s="2" t="s">
        <v>76</v>
      </c>
      <c r="N637" s="57">
        <v>43768</v>
      </c>
      <c r="O637" s="2">
        <v>1</v>
      </c>
      <c r="U637" s="2">
        <v>1</v>
      </c>
      <c r="AF637" s="2">
        <v>1</v>
      </c>
      <c r="AK637" s="2">
        <v>1</v>
      </c>
      <c r="AL637" s="2">
        <v>1</v>
      </c>
      <c r="AM637" s="2">
        <v>1</v>
      </c>
    </row>
    <row r="638" spans="1:45" ht="18" customHeight="1" x14ac:dyDescent="0.7">
      <c r="A638" s="65" t="s">
        <v>1951</v>
      </c>
      <c r="B638" s="1" t="s">
        <v>1513</v>
      </c>
      <c r="M638" s="2" t="s">
        <v>528</v>
      </c>
      <c r="N638" s="57" t="s">
        <v>62</v>
      </c>
      <c r="AS638" s="2">
        <v>3</v>
      </c>
    </row>
    <row r="639" spans="1:45" ht="18" customHeight="1" x14ac:dyDescent="0.7">
      <c r="A639" s="65" t="s">
        <v>1952</v>
      </c>
      <c r="B639" s="1" t="s">
        <v>1515</v>
      </c>
      <c r="M639" s="2" t="s">
        <v>162</v>
      </c>
      <c r="N639" s="57" t="s">
        <v>62</v>
      </c>
      <c r="O639" s="2">
        <v>1</v>
      </c>
      <c r="T639" s="2">
        <v>1</v>
      </c>
      <c r="Y639" s="2">
        <v>1</v>
      </c>
      <c r="AF639" s="2">
        <v>1</v>
      </c>
      <c r="AL639" s="2">
        <v>1</v>
      </c>
      <c r="AM639" s="2">
        <v>1</v>
      </c>
    </row>
    <row r="640" spans="1:45" ht="18" customHeight="1" x14ac:dyDescent="0.7">
      <c r="A640" s="65" t="s">
        <v>1975</v>
      </c>
      <c r="B640" s="1" t="s">
        <v>1517</v>
      </c>
      <c r="M640" s="2" t="s">
        <v>162</v>
      </c>
      <c r="N640" s="57" t="s">
        <v>62</v>
      </c>
      <c r="O640" s="2">
        <v>1</v>
      </c>
      <c r="X640" s="2">
        <v>1</v>
      </c>
      <c r="AF640" s="2">
        <v>1</v>
      </c>
      <c r="AK640" s="2">
        <v>1</v>
      </c>
      <c r="AM640" s="2">
        <v>1</v>
      </c>
    </row>
    <row r="641" spans="1:45" ht="18" customHeight="1" x14ac:dyDescent="0.7">
      <c r="A641" s="65" t="s">
        <v>1976</v>
      </c>
      <c r="B641" s="1" t="s">
        <v>1519</v>
      </c>
      <c r="M641" s="2" t="s">
        <v>104</v>
      </c>
      <c r="N641" s="57">
        <v>43769</v>
      </c>
      <c r="O641" s="2" t="s">
        <v>62</v>
      </c>
    </row>
    <row r="642" spans="1:45" ht="18" customHeight="1" x14ac:dyDescent="0.7">
      <c r="A642" s="65" t="s">
        <v>1977</v>
      </c>
      <c r="B642" s="1" t="s">
        <v>2008</v>
      </c>
      <c r="E642" s="2" t="s">
        <v>1995</v>
      </c>
      <c r="M642" s="2" t="s">
        <v>2007</v>
      </c>
      <c r="N642" s="57">
        <v>44307</v>
      </c>
      <c r="O642" s="2">
        <v>1</v>
      </c>
      <c r="U642" s="2">
        <v>1</v>
      </c>
      <c r="Y642" s="2">
        <v>1</v>
      </c>
      <c r="AC642" s="2">
        <v>1</v>
      </c>
      <c r="AF642" s="2">
        <v>1</v>
      </c>
      <c r="AL642" s="2">
        <v>1</v>
      </c>
    </row>
    <row r="643" spans="1:45" ht="18" customHeight="1" x14ac:dyDescent="0.7">
      <c r="A643" s="65" t="s">
        <v>1978</v>
      </c>
      <c r="B643" s="1" t="s">
        <v>1521</v>
      </c>
      <c r="M643" s="2" t="s">
        <v>73</v>
      </c>
      <c r="N643" s="57">
        <v>43917</v>
      </c>
      <c r="Q643" s="2">
        <v>1</v>
      </c>
      <c r="AC643" s="2">
        <v>1</v>
      </c>
      <c r="AF643" s="2">
        <v>1</v>
      </c>
      <c r="AJ643" s="2">
        <v>1</v>
      </c>
      <c r="AK643" s="2">
        <v>1</v>
      </c>
    </row>
    <row r="644" spans="1:45" ht="18" customHeight="1" x14ac:dyDescent="0.7">
      <c r="A644" s="65" t="s">
        <v>1979</v>
      </c>
      <c r="B644" s="1" t="s">
        <v>1523</v>
      </c>
      <c r="M644" s="2" t="s">
        <v>107</v>
      </c>
      <c r="N644" s="57">
        <v>43882</v>
      </c>
      <c r="O644" s="2">
        <v>2</v>
      </c>
      <c r="Y644" s="2">
        <v>1</v>
      </c>
      <c r="Z644" s="2">
        <v>1</v>
      </c>
      <c r="AH644" s="2">
        <v>1</v>
      </c>
      <c r="AS644" s="2">
        <v>1</v>
      </c>
    </row>
    <row r="645" spans="1:45" ht="18" customHeight="1" x14ac:dyDescent="0.7">
      <c r="A645" s="65" t="s">
        <v>1980</v>
      </c>
      <c r="B645" s="1" t="s">
        <v>1525</v>
      </c>
      <c r="M645" s="2" t="s">
        <v>138</v>
      </c>
      <c r="N645" s="57">
        <v>43900</v>
      </c>
      <c r="O645" s="2" t="s">
        <v>62</v>
      </c>
    </row>
    <row r="646" spans="1:45" ht="18" customHeight="1" x14ac:dyDescent="0.7">
      <c r="A646" s="65" t="s">
        <v>1981</v>
      </c>
      <c r="B646" s="1" t="s">
        <v>1527</v>
      </c>
      <c r="M646" s="2" t="s">
        <v>73</v>
      </c>
      <c r="N646" s="57">
        <v>43801</v>
      </c>
      <c r="O646" s="2">
        <v>1</v>
      </c>
      <c r="P646" s="2">
        <v>1</v>
      </c>
      <c r="Q646" s="2">
        <v>1</v>
      </c>
      <c r="V646" s="2">
        <v>1</v>
      </c>
      <c r="AB646" s="2">
        <v>1</v>
      </c>
      <c r="AF646" s="2">
        <v>1</v>
      </c>
      <c r="AJ646" s="2">
        <v>1</v>
      </c>
      <c r="AL646" s="2">
        <v>1</v>
      </c>
      <c r="AM646" s="2">
        <v>1</v>
      </c>
      <c r="AS646" s="2">
        <v>1</v>
      </c>
    </row>
    <row r="647" spans="1:45" ht="18" customHeight="1" x14ac:dyDescent="0.7">
      <c r="A647" s="65" t="s">
        <v>2010</v>
      </c>
      <c r="B647" s="1" t="s">
        <v>1529</v>
      </c>
      <c r="M647" s="2" t="s">
        <v>234</v>
      </c>
      <c r="N647" s="57" t="s">
        <v>62</v>
      </c>
      <c r="O647" s="2">
        <v>1</v>
      </c>
      <c r="U647" s="2">
        <v>1</v>
      </c>
      <c r="V647" s="2">
        <v>1</v>
      </c>
      <c r="AF647" s="2">
        <v>1</v>
      </c>
      <c r="AG647" s="2">
        <v>1</v>
      </c>
      <c r="AK647" s="2">
        <v>1</v>
      </c>
      <c r="AL647" s="2">
        <v>1</v>
      </c>
    </row>
    <row r="648" spans="1:45" ht="18" customHeight="1" x14ac:dyDescent="0.7">
      <c r="A648" s="65" t="s">
        <v>2011</v>
      </c>
      <c r="B648" s="1" t="s">
        <v>1531</v>
      </c>
      <c r="M648" s="2" t="s">
        <v>205</v>
      </c>
      <c r="N648" s="57">
        <v>43671</v>
      </c>
      <c r="O648" s="2">
        <v>1</v>
      </c>
      <c r="R648" s="2">
        <v>1</v>
      </c>
      <c r="S648" s="2">
        <v>1</v>
      </c>
      <c r="AJ648" s="2">
        <v>1</v>
      </c>
      <c r="AK648" s="2">
        <v>1</v>
      </c>
      <c r="AL648" s="2">
        <v>1</v>
      </c>
    </row>
    <row r="649" spans="1:45" ht="18" customHeight="1" x14ac:dyDescent="0.7">
      <c r="A649" s="65" t="s">
        <v>2012</v>
      </c>
      <c r="B649" s="1" t="s">
        <v>1533</v>
      </c>
      <c r="M649" s="2" t="s">
        <v>87</v>
      </c>
      <c r="N649" s="57" t="s">
        <v>62</v>
      </c>
      <c r="O649" s="2">
        <v>1</v>
      </c>
      <c r="Q649" s="2">
        <v>1</v>
      </c>
      <c r="U649" s="2">
        <v>1</v>
      </c>
      <c r="Y649" s="2">
        <v>1</v>
      </c>
      <c r="AL649" s="2">
        <v>1</v>
      </c>
      <c r="AM649" s="2">
        <v>1</v>
      </c>
    </row>
    <row r="650" spans="1:45" ht="18" customHeight="1" x14ac:dyDescent="0.7">
      <c r="A650" s="65" t="s">
        <v>2013</v>
      </c>
      <c r="B650" s="1" t="s">
        <v>1535</v>
      </c>
      <c r="M650" s="2" t="s">
        <v>76</v>
      </c>
      <c r="N650" s="57">
        <v>44060</v>
      </c>
      <c r="O650" s="2">
        <v>1</v>
      </c>
      <c r="Q650" s="2">
        <v>1</v>
      </c>
      <c r="V650" s="2">
        <v>1</v>
      </c>
      <c r="AL650" s="2">
        <v>1</v>
      </c>
      <c r="AM650" s="2">
        <v>1</v>
      </c>
    </row>
    <row r="651" spans="1:45" ht="18" customHeight="1" x14ac:dyDescent="0.7">
      <c r="A651" s="65" t="s">
        <v>2014</v>
      </c>
      <c r="B651" s="1" t="s">
        <v>1869</v>
      </c>
      <c r="M651" s="2" t="s">
        <v>1845</v>
      </c>
      <c r="N651" s="57">
        <v>44210</v>
      </c>
      <c r="O651" s="2">
        <v>1</v>
      </c>
      <c r="P651" s="2">
        <v>1</v>
      </c>
      <c r="Y651" s="2">
        <v>1</v>
      </c>
      <c r="AK651" s="2">
        <v>1</v>
      </c>
      <c r="AL651" s="2">
        <v>1</v>
      </c>
      <c r="AS651" s="2">
        <v>1</v>
      </c>
    </row>
    <row r="652" spans="1:45" ht="18" customHeight="1" x14ac:dyDescent="0.7">
      <c r="A652" s="65" t="s">
        <v>2015</v>
      </c>
      <c r="B652" s="1" t="s">
        <v>1870</v>
      </c>
      <c r="M652" s="2" t="s">
        <v>1832</v>
      </c>
      <c r="N652" s="57" t="s">
        <v>1829</v>
      </c>
      <c r="O652" s="2">
        <v>1</v>
      </c>
      <c r="Y652" s="2">
        <v>1</v>
      </c>
      <c r="AK652" s="2">
        <v>1</v>
      </c>
      <c r="AL652" s="2">
        <v>1</v>
      </c>
      <c r="AM652" s="2">
        <v>1</v>
      </c>
      <c r="AS652" s="2">
        <v>1</v>
      </c>
    </row>
    <row r="653" spans="1:45" ht="18" customHeight="1" x14ac:dyDescent="0.7">
      <c r="A653" s="65" t="s">
        <v>2016</v>
      </c>
      <c r="B653" s="1" t="s">
        <v>1537</v>
      </c>
      <c r="M653" s="2" t="s">
        <v>347</v>
      </c>
      <c r="N653" s="57">
        <v>43710</v>
      </c>
      <c r="O653" s="2">
        <v>1</v>
      </c>
      <c r="Q653" s="2">
        <v>1</v>
      </c>
      <c r="AB653" s="2">
        <v>1</v>
      </c>
      <c r="AF653" s="2">
        <v>1</v>
      </c>
      <c r="AG653" s="2">
        <v>1</v>
      </c>
      <c r="AL653" s="2">
        <v>1</v>
      </c>
      <c r="AM653" s="2">
        <v>1</v>
      </c>
      <c r="AS653" s="2">
        <v>2</v>
      </c>
    </row>
    <row r="654" spans="1:45" ht="18" customHeight="1" x14ac:dyDescent="0.7">
      <c r="A654" s="65" t="s">
        <v>2048</v>
      </c>
      <c r="B654" s="1" t="s">
        <v>2313</v>
      </c>
      <c r="L654" s="2" t="s">
        <v>2290</v>
      </c>
      <c r="M654" s="2" t="s">
        <v>2314</v>
      </c>
      <c r="N654" s="57">
        <v>44519</v>
      </c>
      <c r="Q654" s="2">
        <v>1</v>
      </c>
      <c r="R654" s="2">
        <v>1</v>
      </c>
      <c r="Y654" s="2">
        <v>1</v>
      </c>
      <c r="AE654" s="2">
        <v>1</v>
      </c>
      <c r="AM654" s="2">
        <v>1</v>
      </c>
    </row>
    <row r="655" spans="1:45" ht="18" customHeight="1" x14ac:dyDescent="0.7">
      <c r="A655" s="65" t="s">
        <v>2049</v>
      </c>
      <c r="B655" s="1" t="s">
        <v>1539</v>
      </c>
      <c r="M655" s="2" t="s">
        <v>92</v>
      </c>
      <c r="N655" s="57">
        <v>43797</v>
      </c>
      <c r="O655" s="2">
        <v>1</v>
      </c>
      <c r="AL655" s="2">
        <v>1</v>
      </c>
      <c r="AM655" s="2">
        <v>1</v>
      </c>
      <c r="AS655" s="2">
        <v>5</v>
      </c>
    </row>
    <row r="656" spans="1:45" ht="18" customHeight="1" x14ac:dyDescent="0.7">
      <c r="A656" s="65" t="s">
        <v>2050</v>
      </c>
      <c r="B656" s="1" t="s">
        <v>1541</v>
      </c>
      <c r="M656" s="2" t="s">
        <v>107</v>
      </c>
      <c r="N656" s="57" t="s">
        <v>62</v>
      </c>
      <c r="O656" s="2">
        <v>1</v>
      </c>
      <c r="Q656" s="2">
        <v>1</v>
      </c>
      <c r="AF656" s="2">
        <v>1</v>
      </c>
      <c r="AK656" s="2">
        <v>1</v>
      </c>
      <c r="AM656" s="2">
        <v>1</v>
      </c>
      <c r="AS656" s="2">
        <v>1</v>
      </c>
    </row>
    <row r="657" spans="1:45" ht="18" customHeight="1" x14ac:dyDescent="0.7">
      <c r="A657" s="65" t="s">
        <v>2051</v>
      </c>
      <c r="B657" s="1" t="s">
        <v>1543</v>
      </c>
      <c r="M657" s="2" t="s">
        <v>76</v>
      </c>
      <c r="N657" s="57">
        <v>43866</v>
      </c>
      <c r="O657" s="2">
        <v>1</v>
      </c>
      <c r="Y657" s="2">
        <v>1</v>
      </c>
      <c r="AF657" s="2">
        <v>1</v>
      </c>
      <c r="AI657" s="2">
        <v>1</v>
      </c>
      <c r="AJ657" s="2">
        <v>1</v>
      </c>
      <c r="AM657" s="2">
        <v>1</v>
      </c>
      <c r="AS657" s="2">
        <v>1</v>
      </c>
    </row>
    <row r="658" spans="1:45" ht="18" customHeight="1" x14ac:dyDescent="0.7">
      <c r="A658" s="65" t="s">
        <v>2052</v>
      </c>
      <c r="B658" s="1" t="s">
        <v>1871</v>
      </c>
      <c r="M658" s="2" t="s">
        <v>1872</v>
      </c>
      <c r="N658" s="57" t="s">
        <v>1829</v>
      </c>
      <c r="O658" s="2" t="s">
        <v>1829</v>
      </c>
    </row>
    <row r="659" spans="1:45" ht="18" customHeight="1" x14ac:dyDescent="0.7">
      <c r="A659" s="65" t="s">
        <v>2096</v>
      </c>
      <c r="B659" s="1" t="s">
        <v>1545</v>
      </c>
      <c r="M659" s="2" t="s">
        <v>73</v>
      </c>
      <c r="N659" s="57">
        <v>43713</v>
      </c>
      <c r="S659" s="2">
        <v>1</v>
      </c>
      <c r="AB659" s="2">
        <v>1</v>
      </c>
      <c r="AF659" s="2">
        <v>1</v>
      </c>
      <c r="AL659" s="2">
        <v>1</v>
      </c>
      <c r="AM659" s="2">
        <v>1</v>
      </c>
      <c r="AO659" s="2">
        <v>1</v>
      </c>
      <c r="AS659" s="2">
        <v>1</v>
      </c>
    </row>
    <row r="660" spans="1:45" ht="18" customHeight="1" x14ac:dyDescent="0.7">
      <c r="A660" s="65" t="s">
        <v>2097</v>
      </c>
      <c r="B660" s="1" t="s">
        <v>1547</v>
      </c>
      <c r="M660" s="2" t="s">
        <v>179</v>
      </c>
      <c r="N660" s="57">
        <v>43857</v>
      </c>
      <c r="AF660" s="2">
        <v>1</v>
      </c>
      <c r="AL660" s="2">
        <v>1</v>
      </c>
      <c r="AM660" s="2">
        <v>1</v>
      </c>
      <c r="AS660" s="2">
        <v>3</v>
      </c>
    </row>
    <row r="661" spans="1:45" ht="18" customHeight="1" x14ac:dyDescent="0.7">
      <c r="A661" s="65" t="s">
        <v>2098</v>
      </c>
      <c r="B661" s="1" t="s">
        <v>1549</v>
      </c>
      <c r="M661" s="2" t="s">
        <v>104</v>
      </c>
      <c r="N661" s="57">
        <v>43697</v>
      </c>
      <c r="O661" s="2">
        <v>1</v>
      </c>
      <c r="Q661" s="2">
        <v>1</v>
      </c>
      <c r="AB661" s="2">
        <v>1</v>
      </c>
      <c r="AF661" s="2">
        <v>1</v>
      </c>
      <c r="AL661" s="2">
        <v>1</v>
      </c>
      <c r="AM661" s="2">
        <v>1</v>
      </c>
      <c r="AS661" s="2">
        <v>1</v>
      </c>
    </row>
    <row r="662" spans="1:45" ht="18" customHeight="1" x14ac:dyDescent="0.7">
      <c r="A662" s="65" t="s">
        <v>2099</v>
      </c>
      <c r="B662" s="1" t="s">
        <v>1551</v>
      </c>
      <c r="M662" s="2" t="s">
        <v>156</v>
      </c>
      <c r="N662" s="57">
        <v>43931</v>
      </c>
      <c r="O662" s="2">
        <v>1</v>
      </c>
      <c r="Y662" s="2">
        <v>1</v>
      </c>
      <c r="AF662" s="2">
        <v>1</v>
      </c>
      <c r="AJ662" s="2">
        <v>1</v>
      </c>
      <c r="AK662" s="2">
        <v>1</v>
      </c>
    </row>
    <row r="663" spans="1:45" ht="18" customHeight="1" x14ac:dyDescent="0.7">
      <c r="A663" s="65" t="s">
        <v>2100</v>
      </c>
      <c r="B663" s="1" t="s">
        <v>1553</v>
      </c>
      <c r="M663" s="2" t="s">
        <v>241</v>
      </c>
      <c r="N663" s="57">
        <v>43621</v>
      </c>
      <c r="O663" s="2">
        <v>1</v>
      </c>
      <c r="R663" s="2">
        <v>1</v>
      </c>
      <c r="U663" s="2">
        <v>1</v>
      </c>
      <c r="Y663" s="2">
        <v>1</v>
      </c>
      <c r="AF663" s="2">
        <v>1</v>
      </c>
      <c r="AG663" s="2">
        <v>1</v>
      </c>
    </row>
    <row r="664" spans="1:45" ht="18" customHeight="1" x14ac:dyDescent="0.7">
      <c r="A664" s="65" t="s">
        <v>2101</v>
      </c>
      <c r="B664" s="1" t="s">
        <v>1555</v>
      </c>
      <c r="M664" s="2" t="s">
        <v>73</v>
      </c>
      <c r="N664" s="57" t="s">
        <v>62</v>
      </c>
      <c r="O664" s="2">
        <v>1</v>
      </c>
      <c r="Y664" s="2">
        <v>1</v>
      </c>
      <c r="AM664" s="2">
        <v>1</v>
      </c>
      <c r="AS664" s="2">
        <v>3</v>
      </c>
    </row>
    <row r="665" spans="1:45" ht="18" customHeight="1" x14ac:dyDescent="0.7">
      <c r="A665" s="65" t="s">
        <v>2102</v>
      </c>
      <c r="B665" s="1" t="s">
        <v>1557</v>
      </c>
      <c r="M665" s="2" t="s">
        <v>167</v>
      </c>
      <c r="N665" s="57">
        <v>43727</v>
      </c>
      <c r="O665" s="2">
        <v>1</v>
      </c>
      <c r="AL665" s="2">
        <v>1</v>
      </c>
      <c r="AM665" s="2">
        <v>1</v>
      </c>
      <c r="AS665" s="2">
        <v>3</v>
      </c>
    </row>
    <row r="666" spans="1:45" ht="18" customHeight="1" x14ac:dyDescent="0.7">
      <c r="A666" s="65" t="s">
        <v>2103</v>
      </c>
      <c r="B666" s="1" t="s">
        <v>1559</v>
      </c>
      <c r="M666" s="2" t="s">
        <v>170</v>
      </c>
      <c r="N666" s="57">
        <v>44061</v>
      </c>
      <c r="O666" s="2">
        <v>1</v>
      </c>
      <c r="T666" s="2">
        <v>1</v>
      </c>
      <c r="W666" s="2">
        <v>1</v>
      </c>
      <c r="Z666" s="2">
        <v>1</v>
      </c>
      <c r="AM666" s="2">
        <v>1</v>
      </c>
      <c r="AS666" s="2">
        <v>1</v>
      </c>
    </row>
    <row r="667" spans="1:45" ht="18" customHeight="1" x14ac:dyDescent="0.7">
      <c r="A667" s="65" t="s">
        <v>2133</v>
      </c>
      <c r="B667" s="1" t="s">
        <v>1561</v>
      </c>
      <c r="M667" s="2" t="s">
        <v>76</v>
      </c>
      <c r="N667" s="57" t="s">
        <v>62</v>
      </c>
      <c r="O667" s="2">
        <v>1</v>
      </c>
      <c r="Y667" s="2">
        <v>1</v>
      </c>
      <c r="AF667" s="2">
        <v>1</v>
      </c>
      <c r="AJ667" s="2">
        <v>1</v>
      </c>
      <c r="AM667" s="2">
        <v>1</v>
      </c>
    </row>
    <row r="668" spans="1:45" ht="18" customHeight="1" x14ac:dyDescent="0.7">
      <c r="A668" s="65" t="s">
        <v>2134</v>
      </c>
      <c r="B668" s="1" t="s">
        <v>1563</v>
      </c>
      <c r="M668" s="57" t="s">
        <v>278</v>
      </c>
      <c r="N668" s="57">
        <v>43664</v>
      </c>
      <c r="O668" s="2">
        <v>1</v>
      </c>
      <c r="AJ668" s="2">
        <v>1</v>
      </c>
      <c r="AM668" s="2">
        <v>1</v>
      </c>
      <c r="AO668" s="2">
        <v>1</v>
      </c>
      <c r="AP668" s="2">
        <v>1</v>
      </c>
      <c r="AS668" s="2">
        <v>1</v>
      </c>
    </row>
    <row r="669" spans="1:45" ht="18" customHeight="1" x14ac:dyDescent="0.7">
      <c r="A669" s="65" t="s">
        <v>2135</v>
      </c>
      <c r="B669" s="1" t="s">
        <v>2089</v>
      </c>
      <c r="G669" s="2" t="s">
        <v>2073</v>
      </c>
      <c r="M669" s="57" t="s">
        <v>2074</v>
      </c>
      <c r="N669" s="57" t="s">
        <v>2080</v>
      </c>
      <c r="Q669" s="2">
        <v>1</v>
      </c>
      <c r="R669" s="2">
        <v>1</v>
      </c>
      <c r="AL669" s="2">
        <v>1</v>
      </c>
      <c r="AM669" s="2">
        <v>1</v>
      </c>
      <c r="AS669" s="2">
        <v>2</v>
      </c>
    </row>
    <row r="670" spans="1:45" ht="18" customHeight="1" x14ac:dyDescent="0.7">
      <c r="A670" s="65" t="s">
        <v>2136</v>
      </c>
      <c r="B670" s="1" t="s">
        <v>1565</v>
      </c>
      <c r="M670" s="2" t="s">
        <v>528</v>
      </c>
      <c r="N670" s="57">
        <v>43684</v>
      </c>
      <c r="Q670" s="2">
        <v>1</v>
      </c>
      <c r="Y670" s="2">
        <v>1</v>
      </c>
      <c r="AF670" s="2">
        <v>1</v>
      </c>
      <c r="AM670" s="2">
        <v>1</v>
      </c>
      <c r="AS670" s="2">
        <v>1</v>
      </c>
    </row>
    <row r="671" spans="1:45" ht="18" customHeight="1" x14ac:dyDescent="0.7">
      <c r="A671" s="65" t="s">
        <v>2137</v>
      </c>
      <c r="B671" s="1" t="s">
        <v>1567</v>
      </c>
      <c r="M671" s="2" t="s">
        <v>110</v>
      </c>
      <c r="N671" s="57" t="s">
        <v>62</v>
      </c>
      <c r="O671" s="2">
        <v>1</v>
      </c>
      <c r="Q671" s="2">
        <v>1</v>
      </c>
      <c r="Y671" s="2">
        <v>1</v>
      </c>
      <c r="AF671" s="2">
        <v>1</v>
      </c>
      <c r="AG671" s="2">
        <v>1</v>
      </c>
      <c r="AI671" s="2">
        <v>1</v>
      </c>
      <c r="AJ671" s="2">
        <v>1</v>
      </c>
      <c r="AK671" s="2">
        <v>1</v>
      </c>
      <c r="AS671" s="2">
        <v>4</v>
      </c>
    </row>
    <row r="672" spans="1:45" ht="18" customHeight="1" x14ac:dyDescent="0.7">
      <c r="A672" s="65" t="s">
        <v>2138</v>
      </c>
      <c r="B672" s="1" t="s">
        <v>1569</v>
      </c>
      <c r="M672" s="2" t="s">
        <v>76</v>
      </c>
      <c r="N672" s="57">
        <v>43776</v>
      </c>
      <c r="O672" s="2" t="s">
        <v>62</v>
      </c>
    </row>
    <row r="673" spans="1:45" ht="18" customHeight="1" x14ac:dyDescent="0.7">
      <c r="A673" s="65" t="s">
        <v>2139</v>
      </c>
      <c r="B673" s="1" t="s">
        <v>1571</v>
      </c>
      <c r="M673" s="2" t="s">
        <v>138</v>
      </c>
      <c r="N673" s="57">
        <v>43644</v>
      </c>
      <c r="O673" s="2">
        <v>1</v>
      </c>
      <c r="AE673" s="2">
        <v>1</v>
      </c>
      <c r="AK673" s="2">
        <v>1</v>
      </c>
      <c r="AM673" s="2">
        <v>1</v>
      </c>
      <c r="AS673" s="2">
        <v>1</v>
      </c>
    </row>
    <row r="674" spans="1:45" ht="18" customHeight="1" x14ac:dyDescent="0.7">
      <c r="A674" s="65" t="s">
        <v>2140</v>
      </c>
      <c r="B674" s="1" t="s">
        <v>1573</v>
      </c>
      <c r="M674" s="2" t="s">
        <v>138</v>
      </c>
      <c r="N674" s="57" t="s">
        <v>62</v>
      </c>
      <c r="P674" s="2">
        <v>1</v>
      </c>
      <c r="AJ674" s="2">
        <v>1</v>
      </c>
    </row>
    <row r="675" spans="1:45" ht="18" customHeight="1" x14ac:dyDescent="0.7">
      <c r="A675" s="65" t="s">
        <v>2141</v>
      </c>
      <c r="B675" s="1" t="s">
        <v>1575</v>
      </c>
      <c r="M675" s="2" t="s">
        <v>241</v>
      </c>
      <c r="N675" s="57">
        <v>44088</v>
      </c>
      <c r="O675" s="2">
        <v>1</v>
      </c>
      <c r="S675" s="2">
        <v>1</v>
      </c>
      <c r="AM675" s="2">
        <v>1</v>
      </c>
    </row>
    <row r="676" spans="1:45" ht="18" customHeight="1" x14ac:dyDescent="0.7">
      <c r="A676" s="65" t="s">
        <v>2142</v>
      </c>
      <c r="B676" s="1" t="s">
        <v>1577</v>
      </c>
      <c r="M676" s="2" t="s">
        <v>156</v>
      </c>
      <c r="N676" s="2" t="s">
        <v>62</v>
      </c>
      <c r="AS676" s="2">
        <v>5</v>
      </c>
    </row>
    <row r="677" spans="1:45" ht="18" customHeight="1" x14ac:dyDescent="0.7">
      <c r="A677" s="65" t="s">
        <v>2143</v>
      </c>
      <c r="B677" s="1" t="s">
        <v>1579</v>
      </c>
      <c r="M677" s="2" t="s">
        <v>208</v>
      </c>
      <c r="N677" s="2" t="s">
        <v>62</v>
      </c>
      <c r="O677" s="2" t="s">
        <v>62</v>
      </c>
    </row>
    <row r="678" spans="1:45" ht="18" customHeight="1" x14ac:dyDescent="0.7">
      <c r="A678" s="65" t="s">
        <v>2192</v>
      </c>
      <c r="B678" s="1" t="s">
        <v>1581</v>
      </c>
      <c r="M678" s="2" t="s">
        <v>138</v>
      </c>
      <c r="N678" s="57">
        <v>44544</v>
      </c>
      <c r="O678" s="2">
        <v>1</v>
      </c>
      <c r="AC678" s="2">
        <v>1</v>
      </c>
      <c r="AF678" s="2">
        <v>1</v>
      </c>
      <c r="AM678" s="2">
        <v>1</v>
      </c>
      <c r="AS678" s="2">
        <v>2</v>
      </c>
    </row>
    <row r="679" spans="1:45" ht="18" customHeight="1" x14ac:dyDescent="0.7">
      <c r="A679" s="65" t="s">
        <v>2193</v>
      </c>
      <c r="B679" s="1" t="s">
        <v>1583</v>
      </c>
      <c r="M679" s="2" t="s">
        <v>73</v>
      </c>
      <c r="N679" s="57">
        <v>43715</v>
      </c>
      <c r="O679" s="2">
        <v>1</v>
      </c>
      <c r="AF679" s="2">
        <v>1</v>
      </c>
      <c r="AM679" s="2">
        <v>1</v>
      </c>
      <c r="AS679" s="2">
        <v>2</v>
      </c>
    </row>
    <row r="680" spans="1:45" ht="18" customHeight="1" x14ac:dyDescent="0.7">
      <c r="A680" s="65" t="s">
        <v>2194</v>
      </c>
      <c r="B680" s="1" t="s">
        <v>1585</v>
      </c>
      <c r="M680" s="2" t="s">
        <v>257</v>
      </c>
      <c r="N680" s="57">
        <v>43822</v>
      </c>
      <c r="O680" s="2">
        <v>1</v>
      </c>
      <c r="Q680" s="2">
        <v>1</v>
      </c>
      <c r="AB680" s="2">
        <v>1</v>
      </c>
      <c r="AF680" s="2">
        <v>1</v>
      </c>
      <c r="AK680" s="2">
        <v>1</v>
      </c>
      <c r="AL680" s="2">
        <v>1</v>
      </c>
      <c r="AM680" s="2">
        <v>1</v>
      </c>
      <c r="AS680" s="2">
        <v>2</v>
      </c>
    </row>
    <row r="681" spans="1:45" ht="18" customHeight="1" x14ac:dyDescent="0.7">
      <c r="A681" s="65" t="s">
        <v>2195</v>
      </c>
      <c r="B681" s="1" t="s">
        <v>1873</v>
      </c>
      <c r="M681" s="2" t="s">
        <v>1874</v>
      </c>
      <c r="N681" s="57">
        <v>44200</v>
      </c>
      <c r="O681" s="2">
        <v>1</v>
      </c>
      <c r="Q681" s="2">
        <v>1</v>
      </c>
      <c r="AM681" s="2">
        <v>1</v>
      </c>
      <c r="AS681" s="2">
        <v>1</v>
      </c>
    </row>
    <row r="682" spans="1:45" ht="18" customHeight="1" x14ac:dyDescent="0.7">
      <c r="A682" s="65" t="s">
        <v>2196</v>
      </c>
      <c r="B682" s="1" t="s">
        <v>1875</v>
      </c>
      <c r="M682" s="2" t="s">
        <v>1823</v>
      </c>
      <c r="N682" s="57">
        <v>44218</v>
      </c>
      <c r="AF682" s="2">
        <v>1</v>
      </c>
      <c r="AK682" s="2">
        <v>1</v>
      </c>
      <c r="AM682" s="2">
        <v>1</v>
      </c>
    </row>
    <row r="683" spans="1:45" ht="18" customHeight="1" x14ac:dyDescent="0.7">
      <c r="A683" s="65" t="s">
        <v>2197</v>
      </c>
      <c r="B683" s="1" t="s">
        <v>1587</v>
      </c>
      <c r="M683" s="2" t="s">
        <v>257</v>
      </c>
      <c r="N683" s="57">
        <v>43855</v>
      </c>
      <c r="O683" s="2">
        <v>1</v>
      </c>
      <c r="P683" s="2">
        <v>1</v>
      </c>
      <c r="U683" s="2">
        <v>1</v>
      </c>
      <c r="AF683" s="2">
        <v>1</v>
      </c>
      <c r="AM683" s="2">
        <v>1</v>
      </c>
      <c r="AS683" s="2">
        <v>1</v>
      </c>
    </row>
    <row r="684" spans="1:45" ht="18" customHeight="1" x14ac:dyDescent="0.7">
      <c r="A684" s="65" t="s">
        <v>2198</v>
      </c>
      <c r="B684" s="1" t="s">
        <v>1589</v>
      </c>
      <c r="M684" s="2" t="s">
        <v>202</v>
      </c>
      <c r="N684" s="57">
        <v>43619</v>
      </c>
      <c r="O684" s="2">
        <v>1</v>
      </c>
    </row>
    <row r="685" spans="1:45" ht="18" customHeight="1" x14ac:dyDescent="0.7">
      <c r="A685" s="65" t="s">
        <v>2199</v>
      </c>
      <c r="B685" s="1" t="s">
        <v>1591</v>
      </c>
      <c r="M685" s="2" t="s">
        <v>73</v>
      </c>
      <c r="N685" s="57" t="s">
        <v>62</v>
      </c>
      <c r="O685" s="2">
        <v>1</v>
      </c>
      <c r="Q685" s="2">
        <v>1</v>
      </c>
      <c r="Y685" s="2">
        <v>1</v>
      </c>
      <c r="AB685" s="2">
        <v>1</v>
      </c>
      <c r="AF685" s="2">
        <v>1</v>
      </c>
      <c r="AG685" s="2">
        <v>1</v>
      </c>
      <c r="AH685" s="2">
        <v>1</v>
      </c>
      <c r="AJ685" s="2">
        <v>1</v>
      </c>
      <c r="AK685" s="2">
        <v>1</v>
      </c>
      <c r="AL685" s="2">
        <v>1</v>
      </c>
      <c r="AM685" s="2">
        <v>1</v>
      </c>
    </row>
    <row r="686" spans="1:45" ht="18" customHeight="1" x14ac:dyDescent="0.7">
      <c r="A686" s="65" t="s">
        <v>2200</v>
      </c>
      <c r="B686" s="1" t="s">
        <v>1593</v>
      </c>
      <c r="M686" s="2" t="s">
        <v>107</v>
      </c>
      <c r="N686" s="57">
        <v>43678</v>
      </c>
      <c r="O686" s="2">
        <v>1</v>
      </c>
      <c r="Y686" s="2">
        <v>1</v>
      </c>
      <c r="AI686" s="2">
        <v>1</v>
      </c>
      <c r="AJ686" s="2">
        <v>1</v>
      </c>
      <c r="AL686" s="2">
        <v>1</v>
      </c>
      <c r="AM686" s="2">
        <v>1</v>
      </c>
    </row>
    <row r="687" spans="1:45" ht="18" customHeight="1" x14ac:dyDescent="0.7">
      <c r="A687" s="65" t="s">
        <v>2243</v>
      </c>
      <c r="B687" s="1" t="s">
        <v>1876</v>
      </c>
      <c r="M687" s="2" t="s">
        <v>1877</v>
      </c>
      <c r="N687" s="57">
        <v>44209</v>
      </c>
      <c r="O687" s="2" t="s">
        <v>1829</v>
      </c>
    </row>
    <row r="688" spans="1:45" ht="18" customHeight="1" x14ac:dyDescent="0.7">
      <c r="A688" s="65" t="s">
        <v>2244</v>
      </c>
      <c r="B688" s="1" t="s">
        <v>1974</v>
      </c>
      <c r="D688" s="2" t="s">
        <v>1959</v>
      </c>
      <c r="M688" s="2" t="s">
        <v>1971</v>
      </c>
      <c r="N688" s="57">
        <v>44256</v>
      </c>
      <c r="O688" s="2">
        <v>1</v>
      </c>
      <c r="T688" s="2">
        <v>1</v>
      </c>
      <c r="AF688" s="2">
        <v>1</v>
      </c>
      <c r="AJ688" s="2">
        <v>1</v>
      </c>
      <c r="AL688" s="2">
        <v>1</v>
      </c>
      <c r="AM688" s="2">
        <v>1</v>
      </c>
    </row>
    <row r="689" spans="1:45" ht="18" customHeight="1" x14ac:dyDescent="0.7">
      <c r="A689" s="65" t="s">
        <v>2245</v>
      </c>
      <c r="B689" s="1" t="s">
        <v>1595</v>
      </c>
      <c r="M689" s="2" t="s">
        <v>87</v>
      </c>
      <c r="N689" s="2" t="s">
        <v>62</v>
      </c>
      <c r="O689" s="2">
        <v>1</v>
      </c>
      <c r="S689" s="2">
        <v>1</v>
      </c>
      <c r="AL689" s="2">
        <v>1</v>
      </c>
      <c r="AM689" s="2">
        <v>1</v>
      </c>
      <c r="AS689" s="2">
        <v>1</v>
      </c>
    </row>
    <row r="690" spans="1:45" ht="18" customHeight="1" x14ac:dyDescent="0.7">
      <c r="A690" s="65" t="s">
        <v>2246</v>
      </c>
      <c r="B690" s="1" t="s">
        <v>2128</v>
      </c>
      <c r="H690" s="2" t="s">
        <v>2115</v>
      </c>
      <c r="M690" s="2" t="s">
        <v>2119</v>
      </c>
      <c r="N690" s="70">
        <v>44384</v>
      </c>
      <c r="O690" s="2">
        <v>1</v>
      </c>
      <c r="Q690" s="2">
        <v>1</v>
      </c>
      <c r="U690" s="2">
        <v>1</v>
      </c>
      <c r="Z690" s="2">
        <v>1</v>
      </c>
      <c r="AL690" s="2">
        <v>1</v>
      </c>
      <c r="AM690" s="2">
        <v>1</v>
      </c>
    </row>
    <row r="691" spans="1:45" ht="18" customHeight="1" x14ac:dyDescent="0.7">
      <c r="A691" s="65" t="s">
        <v>2247</v>
      </c>
      <c r="B691" s="1" t="s">
        <v>1597</v>
      </c>
      <c r="M691" s="2" t="s">
        <v>205</v>
      </c>
      <c r="N691" s="57">
        <v>43770</v>
      </c>
      <c r="O691" s="2">
        <v>1</v>
      </c>
      <c r="S691" s="2">
        <v>1</v>
      </c>
      <c r="AK691" s="2">
        <v>1</v>
      </c>
      <c r="AL691" s="2">
        <v>1</v>
      </c>
      <c r="AN691" s="2">
        <v>1</v>
      </c>
      <c r="AS691" s="2">
        <v>1</v>
      </c>
    </row>
    <row r="692" spans="1:45" ht="18" customHeight="1" x14ac:dyDescent="0.7">
      <c r="A692" s="65" t="s">
        <v>2248</v>
      </c>
      <c r="B692" s="1" t="s">
        <v>1599</v>
      </c>
      <c r="M692" s="2" t="s">
        <v>205</v>
      </c>
      <c r="N692" s="57">
        <v>43770</v>
      </c>
      <c r="O692" s="2">
        <v>1</v>
      </c>
      <c r="Q692" s="2">
        <v>1</v>
      </c>
      <c r="S692" s="2">
        <v>1</v>
      </c>
      <c r="AK692" s="2">
        <v>1</v>
      </c>
      <c r="AL692" s="2">
        <v>1</v>
      </c>
      <c r="AS692" s="2">
        <v>1</v>
      </c>
    </row>
    <row r="693" spans="1:45" ht="18" customHeight="1" x14ac:dyDescent="0.7">
      <c r="A693" s="65" t="s">
        <v>2271</v>
      </c>
      <c r="B693" s="1" t="s">
        <v>1601</v>
      </c>
      <c r="M693" s="2" t="s">
        <v>1034</v>
      </c>
      <c r="N693" s="57">
        <v>43810</v>
      </c>
      <c r="O693" s="2">
        <v>1</v>
      </c>
      <c r="P693" s="2">
        <v>1</v>
      </c>
      <c r="Q693" s="2">
        <v>1</v>
      </c>
      <c r="AF693" s="2">
        <v>1</v>
      </c>
      <c r="AL693" s="2">
        <v>1</v>
      </c>
      <c r="AS693" s="2">
        <v>1</v>
      </c>
    </row>
    <row r="694" spans="1:45" ht="18" customHeight="1" x14ac:dyDescent="0.7">
      <c r="A694" s="65" t="s">
        <v>2272</v>
      </c>
      <c r="B694" s="1" t="s">
        <v>1603</v>
      </c>
      <c r="M694" s="2" t="s">
        <v>528</v>
      </c>
      <c r="N694" s="57" t="s">
        <v>62</v>
      </c>
      <c r="O694" s="2">
        <v>1</v>
      </c>
      <c r="Q694" s="2">
        <v>1</v>
      </c>
      <c r="T694" s="2">
        <v>1</v>
      </c>
      <c r="AF694" s="2">
        <v>1</v>
      </c>
      <c r="AJ694" s="2">
        <v>1</v>
      </c>
      <c r="AM694" s="2">
        <v>1</v>
      </c>
    </row>
    <row r="695" spans="1:45" ht="18" customHeight="1" x14ac:dyDescent="0.7">
      <c r="A695" s="65" t="s">
        <v>2273</v>
      </c>
      <c r="B695" s="1" t="s">
        <v>1605</v>
      </c>
      <c r="M695" s="2" t="s">
        <v>73</v>
      </c>
      <c r="N695" s="57">
        <v>43684</v>
      </c>
      <c r="O695" s="2">
        <v>1</v>
      </c>
      <c r="U695" s="2">
        <v>1</v>
      </c>
      <c r="V695" s="2">
        <v>1</v>
      </c>
      <c r="AF695" s="2">
        <v>1</v>
      </c>
      <c r="AG695" s="2">
        <v>1</v>
      </c>
      <c r="AK695" s="2">
        <v>1</v>
      </c>
      <c r="AL695" s="2">
        <v>1</v>
      </c>
    </row>
    <row r="696" spans="1:45" ht="18" customHeight="1" x14ac:dyDescent="0.7">
      <c r="A696" s="65" t="s">
        <v>2274</v>
      </c>
      <c r="B696" s="1" t="s">
        <v>2090</v>
      </c>
      <c r="G696" s="2" t="s">
        <v>2073</v>
      </c>
      <c r="M696" s="2" t="s">
        <v>2074</v>
      </c>
      <c r="N696" s="57">
        <v>44351</v>
      </c>
      <c r="O696" s="2">
        <v>1</v>
      </c>
      <c r="Q696" s="2">
        <v>1</v>
      </c>
      <c r="R696" s="2">
        <v>1</v>
      </c>
      <c r="V696" s="2">
        <v>1</v>
      </c>
      <c r="AF696" s="2">
        <v>1</v>
      </c>
    </row>
    <row r="697" spans="1:45" ht="18" customHeight="1" x14ac:dyDescent="0.7">
      <c r="A697" s="65" t="s">
        <v>2275</v>
      </c>
      <c r="B697" s="1" t="s">
        <v>2190</v>
      </c>
      <c r="I697" s="2" t="s">
        <v>2173</v>
      </c>
      <c r="M697" s="2" t="s">
        <v>2191</v>
      </c>
      <c r="N697" s="57" t="s">
        <v>2183</v>
      </c>
      <c r="O697" s="2">
        <v>1</v>
      </c>
      <c r="Q697" s="2">
        <v>1</v>
      </c>
      <c r="S697" s="2">
        <v>1</v>
      </c>
      <c r="AA697" s="2">
        <v>1</v>
      </c>
      <c r="AL697" s="2">
        <v>1</v>
      </c>
      <c r="AM697" s="2">
        <v>1</v>
      </c>
    </row>
    <row r="698" spans="1:45" ht="18" customHeight="1" x14ac:dyDescent="0.7">
      <c r="A698" s="65" t="s">
        <v>2276</v>
      </c>
      <c r="B698" s="1" t="s">
        <v>1607</v>
      </c>
      <c r="M698" s="2" t="s">
        <v>104</v>
      </c>
      <c r="N698" s="2" t="s">
        <v>62</v>
      </c>
      <c r="O698" s="2">
        <v>1</v>
      </c>
      <c r="Q698" s="2">
        <v>1</v>
      </c>
      <c r="AA698" s="2">
        <v>1</v>
      </c>
      <c r="AL698" s="2">
        <v>1</v>
      </c>
      <c r="AM698" s="2">
        <v>1</v>
      </c>
    </row>
    <row r="699" spans="1:45" ht="18" customHeight="1" x14ac:dyDescent="0.7">
      <c r="A699" s="65" t="s">
        <v>2315</v>
      </c>
      <c r="B699" s="1" t="s">
        <v>1609</v>
      </c>
      <c r="M699" s="2" t="s">
        <v>73</v>
      </c>
      <c r="N699" s="2" t="s">
        <v>62</v>
      </c>
      <c r="O699" s="2">
        <v>1</v>
      </c>
      <c r="Q699" s="2">
        <v>1</v>
      </c>
      <c r="S699" s="2">
        <v>1</v>
      </c>
      <c r="AA699" s="2">
        <v>1</v>
      </c>
      <c r="AL699" s="2">
        <v>1</v>
      </c>
      <c r="AM699" s="2">
        <v>1</v>
      </c>
    </row>
    <row r="700" spans="1:45" ht="18" customHeight="1" x14ac:dyDescent="0.7">
      <c r="A700" s="65" t="s">
        <v>2316</v>
      </c>
      <c r="B700" s="1" t="s">
        <v>1611</v>
      </c>
      <c r="M700" s="2" t="s">
        <v>73</v>
      </c>
      <c r="N700" s="57">
        <v>43738</v>
      </c>
      <c r="Q700" s="2">
        <v>1</v>
      </c>
      <c r="Y700" s="2">
        <v>1</v>
      </c>
      <c r="AJ700" s="2">
        <v>1</v>
      </c>
      <c r="AK700" s="2">
        <v>1</v>
      </c>
      <c r="AM700" s="2">
        <v>1</v>
      </c>
      <c r="AS700" s="2">
        <v>3</v>
      </c>
    </row>
    <row r="701" spans="1:45" ht="18" customHeight="1" x14ac:dyDescent="0.7">
      <c r="A701" s="65" t="s">
        <v>2317</v>
      </c>
      <c r="B701" s="1" t="s">
        <v>1613</v>
      </c>
      <c r="M701" s="2" t="s">
        <v>104</v>
      </c>
      <c r="N701" s="57">
        <v>43768</v>
      </c>
      <c r="O701" s="2">
        <v>1</v>
      </c>
      <c r="AI701" s="2">
        <v>1</v>
      </c>
      <c r="AJ701" s="2">
        <v>1</v>
      </c>
      <c r="AK701" s="2">
        <v>1</v>
      </c>
    </row>
    <row r="702" spans="1:45" ht="18" customHeight="1" x14ac:dyDescent="0.7">
      <c r="A702" s="65" t="s">
        <v>2318</v>
      </c>
      <c r="B702" s="1" t="s">
        <v>2129</v>
      </c>
      <c r="H702" s="2" t="s">
        <v>2115</v>
      </c>
      <c r="M702" s="2" t="s">
        <v>2119</v>
      </c>
      <c r="N702" s="57">
        <v>44383</v>
      </c>
    </row>
    <row r="703" spans="1:45" ht="18" customHeight="1" x14ac:dyDescent="0.7">
      <c r="A703" s="65" t="s">
        <v>2319</v>
      </c>
      <c r="B703" s="1" t="s">
        <v>2130</v>
      </c>
      <c r="H703" s="2" t="s">
        <v>2115</v>
      </c>
      <c r="M703" s="2" t="s">
        <v>2131</v>
      </c>
      <c r="N703" s="57" t="s">
        <v>2132</v>
      </c>
      <c r="O703" s="2" t="s">
        <v>2132</v>
      </c>
    </row>
    <row r="704" spans="1:45" ht="18" customHeight="1" x14ac:dyDescent="0.7">
      <c r="A704" s="65" t="s">
        <v>2320</v>
      </c>
      <c r="B704" s="1" t="s">
        <v>1615</v>
      </c>
      <c r="M704" s="2" t="s">
        <v>162</v>
      </c>
      <c r="N704" s="57">
        <v>43888</v>
      </c>
      <c r="O704" s="2">
        <v>1</v>
      </c>
      <c r="Y704" s="2">
        <v>1</v>
      </c>
      <c r="AM704" s="2">
        <v>1</v>
      </c>
      <c r="AS704" s="2">
        <v>1</v>
      </c>
    </row>
    <row r="705" spans="1:45" ht="18" customHeight="1" x14ac:dyDescent="0.7">
      <c r="A705" s="65" t="s">
        <v>2321</v>
      </c>
      <c r="B705" s="1" t="s">
        <v>1617</v>
      </c>
      <c r="M705" s="2" t="s">
        <v>73</v>
      </c>
      <c r="N705" s="57">
        <v>43903</v>
      </c>
      <c r="Y705" s="2">
        <v>1</v>
      </c>
      <c r="AK705" s="2">
        <v>1</v>
      </c>
      <c r="AM705" s="2">
        <v>1</v>
      </c>
      <c r="AS705" s="2">
        <v>1</v>
      </c>
    </row>
    <row r="706" spans="1:45" ht="18" customHeight="1" x14ac:dyDescent="0.7">
      <c r="A706" s="65" t="s">
        <v>2322</v>
      </c>
      <c r="B706" s="1" t="s">
        <v>1619</v>
      </c>
      <c r="M706" s="2" t="s">
        <v>833</v>
      </c>
      <c r="N706" s="57">
        <v>43941</v>
      </c>
      <c r="O706" s="2">
        <v>1</v>
      </c>
      <c r="AE706" s="2">
        <v>1</v>
      </c>
      <c r="AI706" s="2">
        <v>1</v>
      </c>
    </row>
    <row r="707" spans="1:45" ht="18" customHeight="1" x14ac:dyDescent="0.7">
      <c r="A707" s="65" t="s">
        <v>2323</v>
      </c>
      <c r="B707" s="1" t="s">
        <v>1621</v>
      </c>
      <c r="M707" s="2" t="s">
        <v>466</v>
      </c>
      <c r="N707" s="57">
        <v>43706</v>
      </c>
      <c r="O707" s="2">
        <v>1</v>
      </c>
      <c r="S707" s="2">
        <v>1</v>
      </c>
      <c r="T707" s="2">
        <v>1</v>
      </c>
      <c r="V707" s="2">
        <v>1</v>
      </c>
      <c r="AD707" s="2">
        <v>1</v>
      </c>
      <c r="AM707" s="2">
        <v>1</v>
      </c>
      <c r="AS707" s="2">
        <v>1</v>
      </c>
    </row>
    <row r="708" spans="1:45" ht="18" customHeight="1" x14ac:dyDescent="0.7">
      <c r="A708" s="65" t="s">
        <v>2324</v>
      </c>
      <c r="B708" s="1" t="s">
        <v>1623</v>
      </c>
      <c r="M708" s="2" t="s">
        <v>658</v>
      </c>
      <c r="N708" s="57">
        <v>43612</v>
      </c>
      <c r="O708" s="2">
        <v>1</v>
      </c>
      <c r="P708" s="2">
        <v>1</v>
      </c>
      <c r="Q708" s="2">
        <v>1</v>
      </c>
      <c r="R708" s="2">
        <v>1</v>
      </c>
      <c r="AS708" s="2">
        <v>2</v>
      </c>
    </row>
    <row r="709" spans="1:45" ht="18" customHeight="1" x14ac:dyDescent="0.7">
      <c r="A709" s="65" t="s">
        <v>2325</v>
      </c>
      <c r="B709" s="1" t="s">
        <v>1625</v>
      </c>
      <c r="M709" s="2" t="s">
        <v>73</v>
      </c>
      <c r="N709" s="2" t="s">
        <v>62</v>
      </c>
      <c r="AG709" s="2">
        <v>1</v>
      </c>
      <c r="AK709" s="2">
        <v>1</v>
      </c>
      <c r="AM709" s="2">
        <v>1</v>
      </c>
    </row>
    <row r="711" spans="1:45" x14ac:dyDescent="0.7">
      <c r="C711" s="2">
        <f t="shared" ref="C711:L711" si="2">COUNTA(C11:C709)</f>
        <v>7</v>
      </c>
      <c r="D711" s="2">
        <f t="shared" si="2"/>
        <v>7</v>
      </c>
      <c r="E711" s="2">
        <f t="shared" si="2"/>
        <v>7</v>
      </c>
      <c r="F711" s="2">
        <f t="shared" si="2"/>
        <v>5</v>
      </c>
      <c r="G711" s="2">
        <f t="shared" si="2"/>
        <v>8</v>
      </c>
      <c r="H711" s="2">
        <f t="shared" si="2"/>
        <v>19</v>
      </c>
      <c r="I711" s="2">
        <f t="shared" si="2"/>
        <v>9</v>
      </c>
      <c r="J711" s="2">
        <f t="shared" si="2"/>
        <v>6</v>
      </c>
      <c r="K711" s="2">
        <f t="shared" si="2"/>
        <v>6</v>
      </c>
      <c r="L711" s="2">
        <f t="shared" si="2"/>
        <v>11</v>
      </c>
    </row>
  </sheetData>
  <mergeCells count="42">
    <mergeCell ref="AS4:AS7"/>
    <mergeCell ref="AN4:AN7"/>
    <mergeCell ref="AO4:AO7"/>
    <mergeCell ref="AP4:AP7"/>
    <mergeCell ref="AQ4:AQ7"/>
    <mergeCell ref="AR4:AR7"/>
    <mergeCell ref="AI4:AI7"/>
    <mergeCell ref="AJ4:AJ7"/>
    <mergeCell ref="AK4:AK7"/>
    <mergeCell ref="AL4:AL7"/>
    <mergeCell ref="AM4:AM7"/>
    <mergeCell ref="AD4:AD7"/>
    <mergeCell ref="AE4:AE7"/>
    <mergeCell ref="AF4:AF7"/>
    <mergeCell ref="AG4:AG7"/>
    <mergeCell ref="AH4:AH7"/>
    <mergeCell ref="AS2:AS3"/>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O2:AE3"/>
    <mergeCell ref="AF2:AI3"/>
    <mergeCell ref="AJ2:AK3"/>
    <mergeCell ref="AL2:AN3"/>
    <mergeCell ref="AO2:AR3"/>
    <mergeCell ref="O1:AE1"/>
    <mergeCell ref="AF1:AI1"/>
    <mergeCell ref="AJ1:AK1"/>
    <mergeCell ref="AL1:AN1"/>
    <mergeCell ref="AO1:AR1"/>
  </mergeCells>
  <phoneticPr fontId="18"/>
  <pageMargins left="0.7" right="0.7" top="1.14375" bottom="1.14375" header="0.51180555555555496" footer="0.51180555555555496"/>
  <pageSetup paperSize="9" firstPageNumber="0" orientation="portrait" horizontalDpi="300" verticalDpi="300" r:id="rId1"/>
  <ignoredErrors>
    <ignoredError sqref="A11:A46 A47:A709"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315"/>
  <sheetViews>
    <sheetView zoomScale="70" zoomScaleNormal="70" workbookViewId="0">
      <pane xSplit="11" ySplit="10" topLeftCell="L11" activePane="bottomRight" state="frozen"/>
      <selection pane="topRight" activeCell="F1" sqref="F1"/>
      <selection pane="bottomLeft" activeCell="A11" sqref="A11"/>
      <selection pane="bottomRight" activeCell="I1" sqref="I1"/>
    </sheetView>
  </sheetViews>
  <sheetFormatPr defaultColWidth="9.125" defaultRowHeight="17.649999999999999" x14ac:dyDescent="0.7"/>
  <cols>
    <col min="1" max="1" width="9.125" style="48"/>
    <col min="2" max="2" width="51.375" style="1" customWidth="1"/>
    <col min="3" max="9" width="10.75" style="2" customWidth="1"/>
    <col min="10" max="10" width="9.75" style="2" customWidth="1"/>
    <col min="11" max="11" width="10.75" style="2" customWidth="1"/>
    <col min="12" max="42" width="12.75" style="2" customWidth="1"/>
    <col min="43" max="43" width="5.625" style="58" customWidth="1"/>
    <col min="44" max="88" width="5.625" style="1" customWidth="1"/>
    <col min="89" max="1024" width="9.125" style="1"/>
    <col min="1025" max="1025" width="9" customWidth="1"/>
    <col min="1026" max="1031" width="8.625" customWidth="1"/>
  </cols>
  <sheetData>
    <row r="1" spans="1:43" ht="18" customHeight="1" x14ac:dyDescent="0.7">
      <c r="B1" s="49" t="s">
        <v>48</v>
      </c>
      <c r="C1" s="60"/>
      <c r="D1" s="60"/>
      <c r="E1" s="60"/>
      <c r="F1" s="60"/>
      <c r="G1" s="60"/>
      <c r="H1" s="60"/>
      <c r="I1" s="60"/>
      <c r="L1" s="104" t="s">
        <v>0</v>
      </c>
      <c r="M1" s="104"/>
      <c r="N1" s="104"/>
      <c r="O1" s="104"/>
      <c r="P1" s="104"/>
      <c r="Q1" s="104"/>
      <c r="R1" s="104"/>
      <c r="S1" s="104"/>
      <c r="T1" s="104"/>
      <c r="U1" s="104"/>
      <c r="V1" s="104"/>
      <c r="W1" s="104"/>
      <c r="X1" s="104"/>
      <c r="Y1" s="104"/>
      <c r="Z1" s="104"/>
      <c r="AA1" s="104"/>
      <c r="AB1" s="104"/>
      <c r="AC1" s="105" t="s">
        <v>1</v>
      </c>
      <c r="AD1" s="105"/>
      <c r="AE1" s="105"/>
      <c r="AF1" s="105"/>
      <c r="AG1" s="106" t="s">
        <v>2</v>
      </c>
      <c r="AH1" s="106"/>
      <c r="AI1" s="107" t="s">
        <v>3</v>
      </c>
      <c r="AJ1" s="107"/>
      <c r="AK1" s="107"/>
      <c r="AL1" s="108" t="s">
        <v>4</v>
      </c>
      <c r="AM1" s="108"/>
      <c r="AN1" s="108"/>
      <c r="AO1" s="108"/>
      <c r="AP1" s="50" t="s">
        <v>5</v>
      </c>
    </row>
    <row r="2" spans="1:43" ht="18" customHeight="1" x14ac:dyDescent="0.7">
      <c r="B2" s="1" t="s">
        <v>2109</v>
      </c>
      <c r="L2" s="104" t="s">
        <v>6</v>
      </c>
      <c r="M2" s="104"/>
      <c r="N2" s="104"/>
      <c r="O2" s="104"/>
      <c r="P2" s="104"/>
      <c r="Q2" s="104"/>
      <c r="R2" s="104"/>
      <c r="S2" s="104"/>
      <c r="T2" s="104"/>
      <c r="U2" s="104"/>
      <c r="V2" s="104"/>
      <c r="W2" s="104"/>
      <c r="X2" s="104"/>
      <c r="Y2" s="104"/>
      <c r="Z2" s="104"/>
      <c r="AA2" s="104"/>
      <c r="AB2" s="104"/>
      <c r="AC2" s="105" t="s">
        <v>7</v>
      </c>
      <c r="AD2" s="105"/>
      <c r="AE2" s="105"/>
      <c r="AF2" s="105"/>
      <c r="AG2" s="109" t="s">
        <v>8</v>
      </c>
      <c r="AH2" s="109"/>
      <c r="AI2" s="107" t="s">
        <v>9</v>
      </c>
      <c r="AJ2" s="107"/>
      <c r="AK2" s="107"/>
      <c r="AL2" s="108" t="s">
        <v>10</v>
      </c>
      <c r="AM2" s="108"/>
      <c r="AN2" s="108"/>
      <c r="AO2" s="108"/>
      <c r="AP2" s="110" t="s">
        <v>11</v>
      </c>
    </row>
    <row r="3" spans="1:43" ht="18" customHeight="1" x14ac:dyDescent="0.7">
      <c r="A3" s="48" t="s">
        <v>61</v>
      </c>
      <c r="B3" s="1">
        <v>111</v>
      </c>
      <c r="L3" s="104"/>
      <c r="M3" s="104"/>
      <c r="N3" s="104"/>
      <c r="O3" s="104"/>
      <c r="P3" s="104"/>
      <c r="Q3" s="104"/>
      <c r="R3" s="104"/>
      <c r="S3" s="104"/>
      <c r="T3" s="104"/>
      <c r="U3" s="104"/>
      <c r="V3" s="104"/>
      <c r="W3" s="104"/>
      <c r="X3" s="104"/>
      <c r="Y3" s="104"/>
      <c r="Z3" s="104"/>
      <c r="AA3" s="104"/>
      <c r="AB3" s="104"/>
      <c r="AC3" s="105"/>
      <c r="AD3" s="105"/>
      <c r="AE3" s="105"/>
      <c r="AF3" s="105"/>
      <c r="AG3" s="109"/>
      <c r="AH3" s="109"/>
      <c r="AI3" s="107"/>
      <c r="AJ3" s="107"/>
      <c r="AK3" s="107"/>
      <c r="AL3" s="108"/>
      <c r="AM3" s="108"/>
      <c r="AN3" s="108"/>
      <c r="AO3" s="108"/>
      <c r="AP3" s="110"/>
    </row>
    <row r="4" spans="1:43" ht="18" customHeight="1" x14ac:dyDescent="0.7">
      <c r="A4" s="48" t="s">
        <v>62</v>
      </c>
      <c r="B4" s="1">
        <f>COUNTIF(L11:L633,"なし")</f>
        <v>7</v>
      </c>
      <c r="L4" s="111" t="s">
        <v>12</v>
      </c>
      <c r="M4" s="111" t="s">
        <v>13</v>
      </c>
      <c r="N4" s="111" t="s">
        <v>14</v>
      </c>
      <c r="O4" s="111" t="s">
        <v>15</v>
      </c>
      <c r="P4" s="111" t="s">
        <v>16</v>
      </c>
      <c r="Q4" s="111" t="s">
        <v>17</v>
      </c>
      <c r="R4" s="111" t="s">
        <v>18</v>
      </c>
      <c r="S4" s="111" t="s">
        <v>19</v>
      </c>
      <c r="T4" s="111" t="s">
        <v>20</v>
      </c>
      <c r="U4" s="111" t="s">
        <v>21</v>
      </c>
      <c r="V4" s="111" t="s">
        <v>22</v>
      </c>
      <c r="W4" s="111" t="s">
        <v>23</v>
      </c>
      <c r="X4" s="111" t="s">
        <v>24</v>
      </c>
      <c r="Y4" s="111" t="s">
        <v>25</v>
      </c>
      <c r="Z4" s="111" t="s">
        <v>26</v>
      </c>
      <c r="AA4" s="111" t="s">
        <v>27</v>
      </c>
      <c r="AB4" s="111" t="s">
        <v>28</v>
      </c>
      <c r="AC4" s="111" t="s">
        <v>29</v>
      </c>
      <c r="AD4" s="111" t="s">
        <v>30</v>
      </c>
      <c r="AE4" s="111" t="s">
        <v>31</v>
      </c>
      <c r="AF4" s="111" t="s">
        <v>32</v>
      </c>
      <c r="AG4" s="111" t="s">
        <v>33</v>
      </c>
      <c r="AH4" s="111" t="s">
        <v>34</v>
      </c>
      <c r="AI4" s="111" t="s">
        <v>35</v>
      </c>
      <c r="AJ4" s="111" t="s">
        <v>36</v>
      </c>
      <c r="AK4" s="111" t="s">
        <v>37</v>
      </c>
      <c r="AL4" s="111" t="s">
        <v>38</v>
      </c>
      <c r="AM4" s="111" t="s">
        <v>805</v>
      </c>
      <c r="AN4" s="111" t="s">
        <v>40</v>
      </c>
      <c r="AO4" s="111" t="s">
        <v>41</v>
      </c>
      <c r="AP4" s="111" t="s">
        <v>11</v>
      </c>
    </row>
    <row r="5" spans="1:43" ht="18" customHeight="1" x14ac:dyDescent="0.7">
      <c r="A5" s="48" t="s">
        <v>63</v>
      </c>
      <c r="B5" s="1">
        <f>B3-B4</f>
        <v>104</v>
      </c>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row>
    <row r="6" spans="1:43" ht="18" customHeight="1" x14ac:dyDescent="0.7">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row>
    <row r="7" spans="1:43" ht="18" customHeight="1" x14ac:dyDescent="0.7">
      <c r="A7" s="51" t="s">
        <v>61</v>
      </c>
      <c r="B7" s="111" t="s">
        <v>1626</v>
      </c>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row>
    <row r="8" spans="1:43" ht="18" customHeight="1" x14ac:dyDescent="0.7">
      <c r="A8" s="52">
        <f>B5</f>
        <v>104</v>
      </c>
      <c r="B8" s="111"/>
      <c r="K8" s="53" t="s">
        <v>64</v>
      </c>
      <c r="L8" s="54">
        <f t="shared" ref="L8:AP8" si="0">COUNT(L11:L633)</f>
        <v>79</v>
      </c>
      <c r="M8" s="54">
        <f t="shared" si="0"/>
        <v>25</v>
      </c>
      <c r="N8" s="54">
        <f t="shared" si="0"/>
        <v>55</v>
      </c>
      <c r="O8" s="54">
        <f t="shared" si="0"/>
        <v>21</v>
      </c>
      <c r="P8" s="54">
        <f t="shared" si="0"/>
        <v>5</v>
      </c>
      <c r="Q8" s="54">
        <f t="shared" si="0"/>
        <v>13</v>
      </c>
      <c r="R8" s="54">
        <f t="shared" si="0"/>
        <v>9</v>
      </c>
      <c r="S8" s="54">
        <f t="shared" si="0"/>
        <v>18</v>
      </c>
      <c r="T8" s="54">
        <f t="shared" si="0"/>
        <v>19</v>
      </c>
      <c r="U8" s="54">
        <f t="shared" si="0"/>
        <v>15</v>
      </c>
      <c r="V8" s="54">
        <f t="shared" si="0"/>
        <v>20</v>
      </c>
      <c r="W8" s="54">
        <f t="shared" si="0"/>
        <v>10</v>
      </c>
      <c r="X8" s="54">
        <f t="shared" si="0"/>
        <v>29</v>
      </c>
      <c r="Y8" s="54">
        <f t="shared" si="0"/>
        <v>4</v>
      </c>
      <c r="Z8" s="54">
        <f t="shared" si="0"/>
        <v>19</v>
      </c>
      <c r="AA8" s="54">
        <f t="shared" si="0"/>
        <v>9</v>
      </c>
      <c r="AB8" s="54">
        <f t="shared" si="0"/>
        <v>12</v>
      </c>
      <c r="AC8" s="54">
        <f t="shared" si="0"/>
        <v>30</v>
      </c>
      <c r="AD8" s="54">
        <f t="shared" si="0"/>
        <v>6</v>
      </c>
      <c r="AE8" s="54">
        <f t="shared" si="0"/>
        <v>11</v>
      </c>
      <c r="AF8" s="54">
        <f t="shared" si="0"/>
        <v>4</v>
      </c>
      <c r="AG8" s="54">
        <f t="shared" si="0"/>
        <v>20</v>
      </c>
      <c r="AH8" s="54">
        <f t="shared" si="0"/>
        <v>13</v>
      </c>
      <c r="AI8" s="54">
        <f t="shared" si="0"/>
        <v>24</v>
      </c>
      <c r="AJ8" s="54">
        <f t="shared" si="0"/>
        <v>41</v>
      </c>
      <c r="AK8" s="54">
        <f t="shared" si="0"/>
        <v>0</v>
      </c>
      <c r="AL8" s="54">
        <f t="shared" si="0"/>
        <v>11</v>
      </c>
      <c r="AM8" s="54">
        <f t="shared" si="0"/>
        <v>3</v>
      </c>
      <c r="AN8" s="2">
        <f t="shared" si="0"/>
        <v>2</v>
      </c>
      <c r="AO8" s="2">
        <f t="shared" si="0"/>
        <v>2</v>
      </c>
      <c r="AP8" s="54">
        <f t="shared" si="0"/>
        <v>23</v>
      </c>
    </row>
    <row r="9" spans="1:43" ht="18" customHeight="1" x14ac:dyDescent="0.7">
      <c r="C9" s="2" t="s">
        <v>1954</v>
      </c>
      <c r="D9" s="2" t="s">
        <v>1983</v>
      </c>
      <c r="E9" s="2" t="s">
        <v>1994</v>
      </c>
      <c r="F9" s="2" t="s">
        <v>2037</v>
      </c>
      <c r="G9" s="2" t="s">
        <v>2145</v>
      </c>
      <c r="H9" s="2" t="s">
        <v>2219</v>
      </c>
      <c r="I9" s="2" t="s">
        <v>2288</v>
      </c>
      <c r="K9" s="53" t="s">
        <v>65</v>
      </c>
      <c r="L9" s="55">
        <f t="shared" ref="L9:AP9" si="1">L8/$A$8</f>
        <v>0.75961538461538458</v>
      </c>
      <c r="M9" s="55">
        <f t="shared" si="1"/>
        <v>0.24038461538461539</v>
      </c>
      <c r="N9" s="55">
        <f t="shared" si="1"/>
        <v>0.52884615384615385</v>
      </c>
      <c r="O9" s="55">
        <f t="shared" si="1"/>
        <v>0.20192307692307693</v>
      </c>
      <c r="P9" s="55">
        <f t="shared" si="1"/>
        <v>4.807692307692308E-2</v>
      </c>
      <c r="Q9" s="55">
        <f t="shared" si="1"/>
        <v>0.125</v>
      </c>
      <c r="R9" s="55">
        <f t="shared" si="1"/>
        <v>8.6538461538461536E-2</v>
      </c>
      <c r="S9" s="55">
        <f t="shared" si="1"/>
        <v>0.17307692307692307</v>
      </c>
      <c r="T9" s="55">
        <f t="shared" si="1"/>
        <v>0.18269230769230768</v>
      </c>
      <c r="U9" s="55">
        <f t="shared" si="1"/>
        <v>0.14423076923076922</v>
      </c>
      <c r="V9" s="55">
        <f t="shared" si="1"/>
        <v>0.19230769230769232</v>
      </c>
      <c r="W9" s="55">
        <f t="shared" si="1"/>
        <v>9.6153846153846159E-2</v>
      </c>
      <c r="X9" s="55">
        <f t="shared" si="1"/>
        <v>0.27884615384615385</v>
      </c>
      <c r="Y9" s="55">
        <f t="shared" si="1"/>
        <v>3.8461538461538464E-2</v>
      </c>
      <c r="Z9" s="55">
        <f t="shared" si="1"/>
        <v>0.18269230769230768</v>
      </c>
      <c r="AA9" s="55">
        <f t="shared" si="1"/>
        <v>8.6538461538461536E-2</v>
      </c>
      <c r="AB9" s="55">
        <f t="shared" si="1"/>
        <v>0.11538461538461539</v>
      </c>
      <c r="AC9" s="55">
        <f t="shared" si="1"/>
        <v>0.28846153846153844</v>
      </c>
      <c r="AD9" s="55">
        <f t="shared" si="1"/>
        <v>5.7692307692307696E-2</v>
      </c>
      <c r="AE9" s="55">
        <f t="shared" si="1"/>
        <v>0.10576923076923077</v>
      </c>
      <c r="AF9" s="55">
        <f t="shared" si="1"/>
        <v>3.8461538461538464E-2</v>
      </c>
      <c r="AG9" s="55">
        <f t="shared" si="1"/>
        <v>0.19230769230769232</v>
      </c>
      <c r="AH9" s="55">
        <f t="shared" si="1"/>
        <v>0.125</v>
      </c>
      <c r="AI9" s="55">
        <f t="shared" si="1"/>
        <v>0.23076923076923078</v>
      </c>
      <c r="AJ9" s="55">
        <f t="shared" si="1"/>
        <v>0.39423076923076922</v>
      </c>
      <c r="AK9" s="55">
        <f t="shared" si="1"/>
        <v>0</v>
      </c>
      <c r="AL9" s="55">
        <f t="shared" si="1"/>
        <v>0.10576923076923077</v>
      </c>
      <c r="AM9" s="55">
        <f t="shared" si="1"/>
        <v>2.8846153846153848E-2</v>
      </c>
      <c r="AN9" s="56">
        <f t="shared" si="1"/>
        <v>1.9230769230769232E-2</v>
      </c>
      <c r="AO9" s="56">
        <f t="shared" si="1"/>
        <v>1.9230769230769232E-2</v>
      </c>
      <c r="AP9" s="55">
        <f t="shared" si="1"/>
        <v>0.22115384615384615</v>
      </c>
    </row>
    <row r="10" spans="1:43" ht="18" customHeight="1" x14ac:dyDescent="0.7">
      <c r="A10" s="48" t="s">
        <v>66</v>
      </c>
      <c r="B10" s="2" t="s">
        <v>67</v>
      </c>
      <c r="C10" s="2" t="s">
        <v>1929</v>
      </c>
      <c r="D10" s="2" t="s">
        <v>1958</v>
      </c>
      <c r="E10" s="2" t="s">
        <v>1993</v>
      </c>
      <c r="F10" s="2" t="s">
        <v>2038</v>
      </c>
      <c r="G10" s="2" t="s">
        <v>2114</v>
      </c>
      <c r="H10" s="2" t="s">
        <v>2213</v>
      </c>
      <c r="I10" s="2" t="s">
        <v>2287</v>
      </c>
      <c r="J10" s="2" t="s">
        <v>69</v>
      </c>
      <c r="K10" s="2" t="s">
        <v>70</v>
      </c>
      <c r="L10" s="7">
        <v>1</v>
      </c>
      <c r="M10" s="7">
        <v>2</v>
      </c>
      <c r="N10" s="7">
        <v>3</v>
      </c>
      <c r="O10" s="7">
        <v>4</v>
      </c>
      <c r="P10" s="7">
        <v>5</v>
      </c>
      <c r="Q10" s="7">
        <v>6</v>
      </c>
      <c r="R10" s="7">
        <v>7</v>
      </c>
      <c r="S10" s="7">
        <v>8</v>
      </c>
      <c r="T10" s="7">
        <v>9</v>
      </c>
      <c r="U10" s="7">
        <v>10</v>
      </c>
      <c r="V10" s="7">
        <v>11</v>
      </c>
      <c r="W10" s="7">
        <v>12</v>
      </c>
      <c r="X10" s="7">
        <v>13</v>
      </c>
      <c r="Y10" s="7">
        <v>14</v>
      </c>
      <c r="Z10" s="7">
        <v>15</v>
      </c>
      <c r="AA10" s="7">
        <v>16</v>
      </c>
      <c r="AB10" s="7">
        <v>17</v>
      </c>
      <c r="AC10" s="7">
        <v>1</v>
      </c>
      <c r="AD10" s="7">
        <v>2</v>
      </c>
      <c r="AE10" s="7">
        <v>3</v>
      </c>
      <c r="AF10" s="7">
        <v>4</v>
      </c>
      <c r="AG10" s="7">
        <v>1</v>
      </c>
      <c r="AH10" s="7">
        <v>2</v>
      </c>
      <c r="AI10" s="7">
        <v>1</v>
      </c>
      <c r="AJ10" s="7">
        <v>2</v>
      </c>
      <c r="AK10" s="7">
        <v>3</v>
      </c>
      <c r="AL10" s="7">
        <v>1</v>
      </c>
      <c r="AM10" s="7">
        <v>2</v>
      </c>
      <c r="AN10" s="7">
        <v>3</v>
      </c>
      <c r="AO10" s="7">
        <v>4</v>
      </c>
      <c r="AP10" s="7">
        <v>1</v>
      </c>
    </row>
    <row r="11" spans="1:43" ht="18" customHeight="1" x14ac:dyDescent="0.7">
      <c r="A11" s="48" t="s">
        <v>71</v>
      </c>
      <c r="B11" s="1" t="s">
        <v>2205</v>
      </c>
      <c r="F11" s="74">
        <v>44427</v>
      </c>
      <c r="G11" s="73"/>
      <c r="H11" s="73"/>
      <c r="I11" s="73"/>
      <c r="J11" s="2" t="s">
        <v>110</v>
      </c>
      <c r="K11" s="57">
        <v>43626</v>
      </c>
      <c r="L11" s="2">
        <v>1</v>
      </c>
      <c r="P11" s="2">
        <v>1</v>
      </c>
      <c r="Q11" s="2">
        <v>1</v>
      </c>
      <c r="S11" s="2">
        <v>1</v>
      </c>
      <c r="V11" s="2">
        <v>1</v>
      </c>
      <c r="AE11" s="2">
        <v>1</v>
      </c>
    </row>
    <row r="12" spans="1:43" ht="18" customHeight="1" x14ac:dyDescent="0.7">
      <c r="A12" s="48" t="s">
        <v>74</v>
      </c>
      <c r="B12" s="1" t="s">
        <v>1627</v>
      </c>
      <c r="J12" s="2" t="s">
        <v>205</v>
      </c>
      <c r="K12" s="57" t="s">
        <v>62</v>
      </c>
      <c r="L12" s="2">
        <v>1</v>
      </c>
      <c r="S12" s="2">
        <v>1</v>
      </c>
      <c r="AQ12" s="59"/>
    </row>
    <row r="13" spans="1:43" ht="18" customHeight="1" x14ac:dyDescent="0.7">
      <c r="A13" s="48" t="s">
        <v>77</v>
      </c>
      <c r="B13" s="1" t="s">
        <v>1628</v>
      </c>
      <c r="J13" s="2" t="s">
        <v>979</v>
      </c>
      <c r="K13" s="57">
        <v>43655</v>
      </c>
      <c r="M13" s="2">
        <v>1</v>
      </c>
      <c r="N13" s="2">
        <v>1</v>
      </c>
      <c r="V13" s="2">
        <v>1</v>
      </c>
      <c r="AH13" s="2">
        <v>1</v>
      </c>
      <c r="AI13" s="2">
        <v>1</v>
      </c>
    </row>
    <row r="14" spans="1:43" ht="18" customHeight="1" x14ac:dyDescent="0.7">
      <c r="A14" s="48" t="s">
        <v>78</v>
      </c>
      <c r="B14" s="1" t="s">
        <v>1629</v>
      </c>
      <c r="J14" s="2" t="s">
        <v>73</v>
      </c>
      <c r="K14" s="57">
        <v>43706</v>
      </c>
      <c r="M14" s="2">
        <v>1</v>
      </c>
      <c r="N14" s="2">
        <v>1</v>
      </c>
      <c r="S14" s="2">
        <v>1</v>
      </c>
      <c r="X14" s="2">
        <v>1</v>
      </c>
      <c r="AJ14" s="2">
        <v>1</v>
      </c>
      <c r="AL14" s="2">
        <v>1</v>
      </c>
    </row>
    <row r="15" spans="1:43" ht="18" customHeight="1" x14ac:dyDescent="0.7">
      <c r="A15" s="48" t="s">
        <v>81</v>
      </c>
      <c r="B15" s="1" t="s">
        <v>1630</v>
      </c>
      <c r="J15" s="2" t="s">
        <v>73</v>
      </c>
      <c r="K15" s="57">
        <v>44540</v>
      </c>
      <c r="M15" s="2">
        <v>1</v>
      </c>
      <c r="N15" s="2">
        <v>1</v>
      </c>
      <c r="S15" s="2">
        <v>1</v>
      </c>
      <c r="X15" s="2">
        <v>1</v>
      </c>
      <c r="AL15" s="2">
        <v>1</v>
      </c>
      <c r="AP15" s="2">
        <v>1</v>
      </c>
    </row>
    <row r="16" spans="1:43" ht="18" customHeight="1" x14ac:dyDescent="0.7">
      <c r="A16" s="48" t="s">
        <v>83</v>
      </c>
      <c r="B16" s="1" t="s">
        <v>1631</v>
      </c>
      <c r="J16" s="2" t="s">
        <v>658</v>
      </c>
      <c r="K16" s="57" t="s">
        <v>62</v>
      </c>
      <c r="L16" s="2">
        <v>1</v>
      </c>
      <c r="N16" s="2">
        <v>1</v>
      </c>
      <c r="AB16" s="2">
        <v>1</v>
      </c>
      <c r="AC16" s="2">
        <v>1</v>
      </c>
      <c r="AH16" s="2">
        <v>1</v>
      </c>
      <c r="AI16" s="2">
        <v>1</v>
      </c>
    </row>
    <row r="17" spans="1:42" ht="18" customHeight="1" x14ac:dyDescent="0.7">
      <c r="A17" s="48" t="s">
        <v>85</v>
      </c>
      <c r="B17" s="1" t="s">
        <v>1632</v>
      </c>
      <c r="J17" s="2" t="s">
        <v>73</v>
      </c>
      <c r="K17" s="57">
        <v>43656</v>
      </c>
      <c r="L17" s="2">
        <v>1</v>
      </c>
      <c r="M17" s="2">
        <v>1</v>
      </c>
      <c r="N17" s="2">
        <v>1</v>
      </c>
      <c r="W17" s="2">
        <v>1</v>
      </c>
      <c r="AC17" s="2">
        <v>1</v>
      </c>
    </row>
    <row r="18" spans="1:42" ht="18" customHeight="1" x14ac:dyDescent="0.7">
      <c r="A18" s="48" t="s">
        <v>88</v>
      </c>
      <c r="B18" s="1" t="s">
        <v>2017</v>
      </c>
      <c r="E18" s="2" t="s">
        <v>1995</v>
      </c>
      <c r="J18" s="2" t="s">
        <v>2007</v>
      </c>
      <c r="K18" s="57" t="s">
        <v>1998</v>
      </c>
      <c r="L18" s="2" t="s">
        <v>1998</v>
      </c>
    </row>
    <row r="19" spans="1:42" ht="18" customHeight="1" x14ac:dyDescent="0.7">
      <c r="A19" s="48" t="s">
        <v>90</v>
      </c>
      <c r="B19" s="1" t="s">
        <v>1633</v>
      </c>
      <c r="J19" s="2" t="s">
        <v>73</v>
      </c>
      <c r="K19" s="57" t="s">
        <v>62</v>
      </c>
      <c r="L19" s="2">
        <v>1</v>
      </c>
      <c r="O19" s="2">
        <v>1</v>
      </c>
      <c r="S19" s="2">
        <v>1</v>
      </c>
      <c r="AI19" s="2">
        <v>1</v>
      </c>
      <c r="AJ19" s="2">
        <v>1</v>
      </c>
      <c r="AL19" s="2">
        <v>1</v>
      </c>
    </row>
    <row r="20" spans="1:42" ht="18" customHeight="1" x14ac:dyDescent="0.7">
      <c r="A20" s="48" t="s">
        <v>93</v>
      </c>
      <c r="B20" s="1" t="s">
        <v>1634</v>
      </c>
      <c r="J20" s="2" t="s">
        <v>528</v>
      </c>
      <c r="K20" s="57">
        <v>43944</v>
      </c>
      <c r="L20" s="2">
        <v>1</v>
      </c>
      <c r="U20" s="2">
        <v>1</v>
      </c>
      <c r="X20" s="2">
        <v>1</v>
      </c>
      <c r="AB20" s="2">
        <v>1</v>
      </c>
      <c r="AC20" s="2">
        <v>1</v>
      </c>
      <c r="AJ20" s="2">
        <v>1</v>
      </c>
    </row>
    <row r="21" spans="1:42" ht="18" customHeight="1" x14ac:dyDescent="0.7">
      <c r="A21" s="48" t="s">
        <v>95</v>
      </c>
      <c r="B21" s="1" t="s">
        <v>1635</v>
      </c>
      <c r="J21" s="2" t="s">
        <v>107</v>
      </c>
      <c r="K21" s="57">
        <v>43923</v>
      </c>
      <c r="L21" s="2">
        <v>1</v>
      </c>
      <c r="T21" s="2">
        <v>1</v>
      </c>
      <c r="V21" s="2">
        <v>1</v>
      </c>
      <c r="W21" s="2">
        <v>1</v>
      </c>
      <c r="AI21" s="2">
        <v>1</v>
      </c>
      <c r="AJ21" s="2">
        <v>1</v>
      </c>
    </row>
    <row r="22" spans="1:42" ht="18" customHeight="1" x14ac:dyDescent="0.7">
      <c r="A22" s="48" t="s">
        <v>96</v>
      </c>
      <c r="B22" s="1" t="s">
        <v>2206</v>
      </c>
      <c r="J22" s="2" t="s">
        <v>234</v>
      </c>
      <c r="K22" s="57">
        <v>43738</v>
      </c>
      <c r="L22" s="2">
        <v>1</v>
      </c>
      <c r="Q22" s="2">
        <v>1</v>
      </c>
      <c r="U22" s="2">
        <v>1</v>
      </c>
      <c r="X22" s="2">
        <v>1</v>
      </c>
      <c r="Y22" s="2">
        <v>1</v>
      </c>
      <c r="AJ22" s="2">
        <v>1</v>
      </c>
    </row>
    <row r="23" spans="1:42" ht="18" customHeight="1" x14ac:dyDescent="0.7">
      <c r="A23" s="48" t="s">
        <v>98</v>
      </c>
      <c r="B23" s="1" t="s">
        <v>1636</v>
      </c>
      <c r="J23" s="2" t="s">
        <v>76</v>
      </c>
      <c r="K23" s="57" t="s">
        <v>62</v>
      </c>
      <c r="N23" s="2">
        <v>1</v>
      </c>
      <c r="U23" s="2">
        <v>1</v>
      </c>
      <c r="Z23" s="2">
        <v>1</v>
      </c>
    </row>
    <row r="24" spans="1:42" ht="18" customHeight="1" x14ac:dyDescent="0.7">
      <c r="A24" s="48" t="s">
        <v>100</v>
      </c>
      <c r="B24" s="1" t="s">
        <v>1637</v>
      </c>
      <c r="J24" s="2" t="s">
        <v>73</v>
      </c>
      <c r="K24" s="57" t="s">
        <v>62</v>
      </c>
      <c r="L24" s="2">
        <v>1</v>
      </c>
      <c r="Q24" s="2">
        <v>1</v>
      </c>
      <c r="AC24" s="2">
        <v>1</v>
      </c>
      <c r="AJ24" s="2">
        <v>1</v>
      </c>
    </row>
    <row r="25" spans="1:42" ht="18" customHeight="1" x14ac:dyDescent="0.7">
      <c r="A25" s="48" t="s">
        <v>102</v>
      </c>
      <c r="B25" s="1" t="s">
        <v>2214</v>
      </c>
      <c r="H25" s="2" t="s">
        <v>2215</v>
      </c>
      <c r="J25" s="2" t="s">
        <v>2216</v>
      </c>
      <c r="K25" s="57">
        <v>44446</v>
      </c>
      <c r="L25" s="2">
        <v>1</v>
      </c>
      <c r="N25" s="2">
        <v>1</v>
      </c>
      <c r="U25" s="2">
        <v>1</v>
      </c>
      <c r="AH25" s="2">
        <v>1</v>
      </c>
      <c r="AI25" s="2">
        <v>1</v>
      </c>
      <c r="AP25" s="2">
        <v>1</v>
      </c>
    </row>
    <row r="26" spans="1:42" ht="18" customHeight="1" x14ac:dyDescent="0.7">
      <c r="A26" s="48" t="s">
        <v>105</v>
      </c>
      <c r="B26" s="1" t="s">
        <v>1638</v>
      </c>
      <c r="J26" s="2" t="s">
        <v>104</v>
      </c>
      <c r="K26" s="57">
        <v>43640</v>
      </c>
      <c r="M26" s="2">
        <v>1</v>
      </c>
    </row>
    <row r="27" spans="1:42" ht="18" customHeight="1" x14ac:dyDescent="0.7">
      <c r="A27" s="48" t="s">
        <v>108</v>
      </c>
      <c r="B27" s="1" t="s">
        <v>1639</v>
      </c>
      <c r="J27" s="2" t="s">
        <v>257</v>
      </c>
      <c r="K27" s="57">
        <v>43734</v>
      </c>
      <c r="L27" s="2">
        <v>1</v>
      </c>
      <c r="Q27" s="2">
        <v>1</v>
      </c>
      <c r="T27" s="2">
        <v>1</v>
      </c>
      <c r="X27" s="2">
        <v>1</v>
      </c>
      <c r="AJ27" s="2">
        <v>1</v>
      </c>
    </row>
    <row r="28" spans="1:42" ht="18" customHeight="1" x14ac:dyDescent="0.7">
      <c r="A28" s="48" t="s">
        <v>111</v>
      </c>
      <c r="B28" s="1" t="s">
        <v>1640</v>
      </c>
      <c r="J28" s="2" t="s">
        <v>104</v>
      </c>
      <c r="K28" s="57">
        <v>43594</v>
      </c>
      <c r="L28" s="2">
        <v>1</v>
      </c>
      <c r="P28" s="2">
        <v>1</v>
      </c>
      <c r="Q28" s="2">
        <v>1</v>
      </c>
      <c r="R28" s="2">
        <v>1</v>
      </c>
      <c r="V28" s="2">
        <v>1</v>
      </c>
      <c r="AC28" s="2">
        <v>1</v>
      </c>
      <c r="AD28" s="2">
        <v>1</v>
      </c>
      <c r="AE28" s="2">
        <v>1</v>
      </c>
      <c r="AF28" s="2">
        <v>1</v>
      </c>
      <c r="AG28" s="2">
        <v>1</v>
      </c>
      <c r="AI28" s="2">
        <v>1</v>
      </c>
      <c r="AJ28" s="2">
        <v>1</v>
      </c>
    </row>
    <row r="29" spans="1:42" ht="18" customHeight="1" x14ac:dyDescent="0.7">
      <c r="A29" s="48" t="s">
        <v>113</v>
      </c>
      <c r="B29" s="1" t="s">
        <v>1641</v>
      </c>
      <c r="J29" s="2" t="s">
        <v>184</v>
      </c>
      <c r="K29" s="57">
        <v>43732</v>
      </c>
      <c r="L29" s="2">
        <v>1</v>
      </c>
      <c r="N29" s="2">
        <v>1</v>
      </c>
      <c r="O29" s="2">
        <v>1</v>
      </c>
      <c r="R29" s="2">
        <v>1</v>
      </c>
      <c r="S29" s="2">
        <v>1</v>
      </c>
      <c r="U29" s="2">
        <v>1</v>
      </c>
      <c r="W29" s="2">
        <v>1</v>
      </c>
      <c r="AD29" s="2">
        <v>1</v>
      </c>
    </row>
    <row r="30" spans="1:42" ht="18" customHeight="1" x14ac:dyDescent="0.7">
      <c r="A30" s="48" t="s">
        <v>115</v>
      </c>
      <c r="B30" s="1" t="s">
        <v>1642</v>
      </c>
      <c r="J30" s="2" t="s">
        <v>73</v>
      </c>
      <c r="K30" s="57">
        <v>43732</v>
      </c>
      <c r="O30" s="2">
        <v>1</v>
      </c>
      <c r="R30" s="2">
        <v>1</v>
      </c>
      <c r="U30" s="2">
        <v>1</v>
      </c>
      <c r="Z30" s="2">
        <v>1</v>
      </c>
      <c r="AD30" s="2">
        <v>1</v>
      </c>
      <c r="AP30" s="2">
        <v>2</v>
      </c>
    </row>
    <row r="31" spans="1:42" ht="18" customHeight="1" x14ac:dyDescent="0.7">
      <c r="A31" s="48" t="s">
        <v>117</v>
      </c>
      <c r="B31" s="1" t="s">
        <v>1643</v>
      </c>
      <c r="J31" s="2" t="s">
        <v>248</v>
      </c>
      <c r="K31" s="57">
        <v>43921</v>
      </c>
      <c r="L31" s="2">
        <v>1</v>
      </c>
      <c r="N31" s="2">
        <v>1</v>
      </c>
      <c r="O31" s="2">
        <v>1</v>
      </c>
      <c r="S31" s="2">
        <v>1</v>
      </c>
      <c r="T31" s="2">
        <v>1</v>
      </c>
      <c r="AB31" s="2">
        <v>1</v>
      </c>
    </row>
    <row r="32" spans="1:42" ht="18" customHeight="1" x14ac:dyDescent="0.7">
      <c r="A32" s="48" t="s">
        <v>119</v>
      </c>
      <c r="B32" s="1" t="s">
        <v>1644</v>
      </c>
      <c r="J32" s="2" t="s">
        <v>338</v>
      </c>
      <c r="K32" s="57" t="s">
        <v>62</v>
      </c>
      <c r="N32" s="2">
        <v>1</v>
      </c>
      <c r="U32" s="2">
        <v>1</v>
      </c>
      <c r="Z32" s="2">
        <v>1</v>
      </c>
      <c r="AA32" s="2">
        <v>1</v>
      </c>
      <c r="AE32" s="2">
        <v>1</v>
      </c>
      <c r="AJ32" s="2">
        <v>1</v>
      </c>
    </row>
    <row r="33" spans="1:42" ht="18" customHeight="1" x14ac:dyDescent="0.7">
      <c r="A33" s="48" t="s">
        <v>122</v>
      </c>
      <c r="B33" s="1" t="s">
        <v>1645</v>
      </c>
      <c r="J33" s="2" t="s">
        <v>156</v>
      </c>
      <c r="K33" s="57">
        <v>43646</v>
      </c>
      <c r="L33" s="2">
        <v>1</v>
      </c>
      <c r="M33" s="2">
        <v>1</v>
      </c>
      <c r="N33" s="2">
        <v>1</v>
      </c>
      <c r="T33" s="2">
        <v>1</v>
      </c>
      <c r="Z33" s="2">
        <v>1</v>
      </c>
      <c r="AP33" s="2">
        <v>1</v>
      </c>
    </row>
    <row r="34" spans="1:42" ht="18" customHeight="1" x14ac:dyDescent="0.7">
      <c r="A34" s="48" t="s">
        <v>124</v>
      </c>
      <c r="B34" s="1" t="s">
        <v>1646</v>
      </c>
      <c r="J34" s="2" t="s">
        <v>466</v>
      </c>
      <c r="K34" s="57">
        <v>43723</v>
      </c>
      <c r="L34" s="2">
        <v>1</v>
      </c>
      <c r="M34" s="2">
        <v>1</v>
      </c>
      <c r="N34" s="2">
        <v>1</v>
      </c>
      <c r="Z34" s="2">
        <v>1</v>
      </c>
      <c r="AB34" s="2">
        <v>1</v>
      </c>
      <c r="AF34" s="2">
        <v>1</v>
      </c>
    </row>
    <row r="35" spans="1:42" ht="18" customHeight="1" x14ac:dyDescent="0.7">
      <c r="A35" s="48" t="s">
        <v>127</v>
      </c>
      <c r="B35" s="1" t="s">
        <v>1647</v>
      </c>
      <c r="J35" s="2" t="s">
        <v>251</v>
      </c>
      <c r="K35" s="57" t="s">
        <v>62</v>
      </c>
      <c r="L35" s="2">
        <v>1</v>
      </c>
      <c r="N35" s="2">
        <v>1</v>
      </c>
      <c r="AH35" s="2">
        <v>1</v>
      </c>
    </row>
    <row r="36" spans="1:42" ht="18" customHeight="1" x14ac:dyDescent="0.7">
      <c r="A36" s="48" t="s">
        <v>129</v>
      </c>
      <c r="B36" s="1" t="s">
        <v>1648</v>
      </c>
      <c r="J36" s="2" t="s">
        <v>938</v>
      </c>
      <c r="K36" s="57" t="s">
        <v>62</v>
      </c>
      <c r="L36" s="2">
        <v>1</v>
      </c>
      <c r="V36" s="2">
        <v>1</v>
      </c>
      <c r="Z36" s="2">
        <v>1</v>
      </c>
      <c r="AG36" s="2">
        <v>1</v>
      </c>
      <c r="AH36" s="2">
        <v>1</v>
      </c>
      <c r="AJ36" s="2">
        <v>1</v>
      </c>
    </row>
    <row r="37" spans="1:42" ht="18" customHeight="1" x14ac:dyDescent="0.7">
      <c r="A37" s="48" t="s">
        <v>130</v>
      </c>
      <c r="B37" s="1" t="s">
        <v>1649</v>
      </c>
      <c r="J37" s="2" t="s">
        <v>73</v>
      </c>
      <c r="K37" s="57" t="s">
        <v>62</v>
      </c>
      <c r="L37" s="2">
        <v>1</v>
      </c>
      <c r="O37" s="2">
        <v>1</v>
      </c>
      <c r="U37" s="2">
        <v>1</v>
      </c>
      <c r="X37" s="2">
        <v>1</v>
      </c>
      <c r="AJ37" s="2">
        <v>1</v>
      </c>
      <c r="AL37" s="2">
        <v>1</v>
      </c>
    </row>
    <row r="38" spans="1:42" ht="18" customHeight="1" x14ac:dyDescent="0.7">
      <c r="A38" s="48" t="s">
        <v>132</v>
      </c>
      <c r="B38" s="1" t="s">
        <v>1650</v>
      </c>
      <c r="J38" s="2" t="s">
        <v>87</v>
      </c>
      <c r="K38" s="57">
        <v>43861</v>
      </c>
      <c r="L38" s="2">
        <v>1</v>
      </c>
      <c r="Q38" s="2">
        <v>1</v>
      </c>
      <c r="T38" s="2">
        <v>1</v>
      </c>
      <c r="AH38" s="2">
        <v>1</v>
      </c>
      <c r="AI38" s="2">
        <v>1</v>
      </c>
      <c r="AJ38" s="2">
        <v>1</v>
      </c>
    </row>
    <row r="39" spans="1:42" ht="18" customHeight="1" x14ac:dyDescent="0.7">
      <c r="A39" s="48" t="s">
        <v>134</v>
      </c>
      <c r="B39" s="1" t="s">
        <v>1651</v>
      </c>
      <c r="J39" s="2" t="s">
        <v>73</v>
      </c>
      <c r="K39" s="57" t="s">
        <v>62</v>
      </c>
      <c r="L39" s="2">
        <v>1</v>
      </c>
      <c r="U39" s="2">
        <v>1</v>
      </c>
      <c r="W39" s="2">
        <v>1</v>
      </c>
      <c r="AC39" s="2">
        <v>1</v>
      </c>
      <c r="AI39" s="2">
        <v>1</v>
      </c>
      <c r="AP39" s="2">
        <v>2</v>
      </c>
    </row>
    <row r="40" spans="1:42" ht="18" customHeight="1" x14ac:dyDescent="0.7">
      <c r="A40" s="48" t="s">
        <v>136</v>
      </c>
      <c r="B40" s="1" t="s">
        <v>1652</v>
      </c>
      <c r="J40" s="2" t="s">
        <v>278</v>
      </c>
      <c r="K40" s="57">
        <v>43789</v>
      </c>
      <c r="L40" s="2" t="s">
        <v>62</v>
      </c>
    </row>
    <row r="41" spans="1:42" ht="18" customHeight="1" x14ac:dyDescent="0.7">
      <c r="A41" s="48" t="s">
        <v>139</v>
      </c>
      <c r="B41" s="1" t="s">
        <v>1982</v>
      </c>
      <c r="D41" s="2" t="s">
        <v>1959</v>
      </c>
      <c r="J41" s="2" t="s">
        <v>1984</v>
      </c>
      <c r="K41" s="57">
        <v>44260</v>
      </c>
      <c r="L41" s="2">
        <v>1</v>
      </c>
      <c r="T41" s="2">
        <v>1</v>
      </c>
      <c r="U41" s="2">
        <v>1</v>
      </c>
    </row>
    <row r="42" spans="1:42" ht="18" customHeight="1" x14ac:dyDescent="0.7">
      <c r="A42" s="48" t="s">
        <v>141</v>
      </c>
      <c r="B42" s="1" t="s">
        <v>1653</v>
      </c>
      <c r="J42" s="2" t="s">
        <v>73</v>
      </c>
      <c r="K42" s="57">
        <v>43891</v>
      </c>
      <c r="M42" s="2">
        <v>1</v>
      </c>
      <c r="S42" s="2">
        <v>1</v>
      </c>
      <c r="X42" s="2">
        <v>1</v>
      </c>
      <c r="Z42" s="2">
        <v>1</v>
      </c>
      <c r="AH42" s="2">
        <v>1</v>
      </c>
      <c r="AP42" s="2">
        <v>1</v>
      </c>
    </row>
    <row r="43" spans="1:42" ht="18" customHeight="1" x14ac:dyDescent="0.7">
      <c r="A43" s="48" t="s">
        <v>143</v>
      </c>
      <c r="B43" s="1" t="s">
        <v>1654</v>
      </c>
      <c r="J43" s="2" t="s">
        <v>138</v>
      </c>
      <c r="K43" s="57" t="s">
        <v>62</v>
      </c>
      <c r="M43" s="2">
        <v>1</v>
      </c>
      <c r="N43" s="2">
        <v>1</v>
      </c>
      <c r="X43" s="2">
        <v>1</v>
      </c>
      <c r="AA43" s="2">
        <v>1</v>
      </c>
      <c r="AB43" s="2">
        <v>1</v>
      </c>
      <c r="AL43" s="2">
        <v>1</v>
      </c>
    </row>
    <row r="44" spans="1:42" ht="18" customHeight="1" x14ac:dyDescent="0.7">
      <c r="A44" s="48" t="s">
        <v>145</v>
      </c>
      <c r="B44" s="1" t="s">
        <v>1655</v>
      </c>
      <c r="J44" s="2" t="s">
        <v>241</v>
      </c>
      <c r="K44" s="57">
        <v>43605</v>
      </c>
      <c r="L44" s="2">
        <v>1</v>
      </c>
      <c r="N44" s="2">
        <v>1</v>
      </c>
      <c r="V44" s="2">
        <v>1</v>
      </c>
      <c r="X44" s="2">
        <v>1</v>
      </c>
      <c r="Z44" s="2">
        <v>1</v>
      </c>
      <c r="AB44" s="2">
        <v>1</v>
      </c>
      <c r="AG44" s="2">
        <v>1</v>
      </c>
      <c r="AI44" s="2">
        <v>1</v>
      </c>
      <c r="AJ44" s="2">
        <v>1</v>
      </c>
    </row>
    <row r="45" spans="1:42" ht="18" customHeight="1" x14ac:dyDescent="0.7">
      <c r="A45" s="48" t="s">
        <v>147</v>
      </c>
      <c r="B45" s="1" t="s">
        <v>1656</v>
      </c>
      <c r="J45" s="2" t="s">
        <v>73</v>
      </c>
      <c r="K45" s="57">
        <v>43738</v>
      </c>
      <c r="M45" s="2">
        <v>1</v>
      </c>
      <c r="N45" s="2">
        <v>1</v>
      </c>
      <c r="X45" s="2">
        <v>1</v>
      </c>
    </row>
    <row r="46" spans="1:42" ht="18" customHeight="1" x14ac:dyDescent="0.7">
      <c r="A46" s="48" t="s">
        <v>149</v>
      </c>
      <c r="B46" s="1" t="s">
        <v>1657</v>
      </c>
      <c r="J46" s="2" t="s">
        <v>76</v>
      </c>
      <c r="K46" s="57">
        <v>43738</v>
      </c>
      <c r="M46" s="2">
        <v>1</v>
      </c>
      <c r="N46" s="2">
        <v>1</v>
      </c>
      <c r="X46" s="2">
        <v>1</v>
      </c>
    </row>
    <row r="47" spans="1:42" ht="18" customHeight="1" x14ac:dyDescent="0.7">
      <c r="A47" s="48" t="s">
        <v>152</v>
      </c>
      <c r="B47" s="1" t="s">
        <v>1658</v>
      </c>
      <c r="J47" s="2" t="s">
        <v>73</v>
      </c>
      <c r="K47" s="57" t="s">
        <v>62</v>
      </c>
      <c r="T47" s="2">
        <v>1</v>
      </c>
      <c r="X47" s="2">
        <v>1</v>
      </c>
      <c r="AE47" s="2">
        <v>1</v>
      </c>
      <c r="AI47" s="2">
        <v>1</v>
      </c>
      <c r="AP47" s="2">
        <v>2</v>
      </c>
    </row>
    <row r="48" spans="1:42" ht="18" customHeight="1" x14ac:dyDescent="0.7">
      <c r="A48" s="48" t="s">
        <v>154</v>
      </c>
      <c r="B48" s="1" t="s">
        <v>1659</v>
      </c>
      <c r="J48" s="2" t="s">
        <v>104</v>
      </c>
      <c r="K48" s="57">
        <v>43735</v>
      </c>
      <c r="L48" s="2">
        <v>1</v>
      </c>
      <c r="N48" s="2">
        <v>1</v>
      </c>
      <c r="T48" s="2">
        <v>1</v>
      </c>
      <c r="X48" s="2">
        <v>1</v>
      </c>
      <c r="AI48" s="2">
        <v>1</v>
      </c>
      <c r="AP48" s="2">
        <v>1</v>
      </c>
    </row>
    <row r="49" spans="1:41" ht="18" customHeight="1" x14ac:dyDescent="0.7">
      <c r="A49" s="48" t="s">
        <v>157</v>
      </c>
      <c r="B49" s="1" t="s">
        <v>2144</v>
      </c>
      <c r="G49" s="2" t="s">
        <v>2115</v>
      </c>
      <c r="J49" s="2" t="s">
        <v>2146</v>
      </c>
      <c r="K49" s="57">
        <v>44378</v>
      </c>
      <c r="N49" s="2">
        <v>1</v>
      </c>
      <c r="O49" s="2">
        <v>1</v>
      </c>
      <c r="V49" s="2">
        <v>1</v>
      </c>
      <c r="AG49" s="2">
        <v>1</v>
      </c>
      <c r="AJ49" s="2">
        <v>1</v>
      </c>
      <c r="AL49" s="2">
        <v>1</v>
      </c>
    </row>
    <row r="50" spans="1:41" ht="18" customHeight="1" x14ac:dyDescent="0.7">
      <c r="A50" s="48" t="s">
        <v>159</v>
      </c>
      <c r="B50" s="1" t="s">
        <v>1660</v>
      </c>
      <c r="J50" s="2" t="s">
        <v>528</v>
      </c>
      <c r="K50" s="57">
        <v>43570</v>
      </c>
      <c r="P50" s="2">
        <v>1</v>
      </c>
      <c r="Q50" s="2">
        <v>1</v>
      </c>
      <c r="W50" s="2">
        <v>1</v>
      </c>
      <c r="X50" s="2">
        <v>1</v>
      </c>
    </row>
    <row r="51" spans="1:41" ht="18" customHeight="1" x14ac:dyDescent="0.7">
      <c r="A51" s="48" t="s">
        <v>160</v>
      </c>
      <c r="B51" s="1" t="s">
        <v>1661</v>
      </c>
      <c r="J51" s="2" t="s">
        <v>208</v>
      </c>
      <c r="K51" s="57" t="s">
        <v>62</v>
      </c>
      <c r="L51" s="2">
        <v>1</v>
      </c>
      <c r="N51" s="2">
        <v>1</v>
      </c>
      <c r="V51" s="2">
        <v>1</v>
      </c>
      <c r="AA51" s="2">
        <v>1</v>
      </c>
      <c r="AC51" s="2">
        <v>1</v>
      </c>
      <c r="AE51" s="2">
        <v>1</v>
      </c>
    </row>
    <row r="52" spans="1:41" ht="18" customHeight="1" x14ac:dyDescent="0.7">
      <c r="A52" s="48" t="s">
        <v>163</v>
      </c>
      <c r="B52" s="1" t="s">
        <v>1662</v>
      </c>
      <c r="J52" s="2" t="s">
        <v>76</v>
      </c>
      <c r="K52" s="57" t="s">
        <v>62</v>
      </c>
      <c r="L52" s="2">
        <v>1</v>
      </c>
      <c r="N52" s="2">
        <v>1</v>
      </c>
      <c r="S52" s="2">
        <v>1</v>
      </c>
      <c r="T52" s="2">
        <v>1</v>
      </c>
      <c r="AC52" s="2">
        <v>1</v>
      </c>
      <c r="AG52" s="2">
        <v>1</v>
      </c>
    </row>
    <row r="53" spans="1:41" ht="18" customHeight="1" x14ac:dyDescent="0.7">
      <c r="A53" s="48" t="s">
        <v>165</v>
      </c>
      <c r="B53" s="1" t="s">
        <v>1663</v>
      </c>
      <c r="J53" s="2" t="s">
        <v>73</v>
      </c>
      <c r="K53" s="57">
        <v>43592</v>
      </c>
      <c r="L53" s="2">
        <v>1</v>
      </c>
      <c r="M53" s="2">
        <v>1</v>
      </c>
      <c r="N53" s="2">
        <v>1</v>
      </c>
      <c r="AO53" s="2">
        <v>1</v>
      </c>
    </row>
    <row r="54" spans="1:41" ht="18" customHeight="1" x14ac:dyDescent="0.7">
      <c r="A54" s="48" t="s">
        <v>168</v>
      </c>
      <c r="B54" s="1" t="s">
        <v>1664</v>
      </c>
      <c r="J54" s="2" t="s">
        <v>208</v>
      </c>
      <c r="K54" s="57" t="s">
        <v>62</v>
      </c>
      <c r="N54" s="2">
        <v>1</v>
      </c>
      <c r="T54" s="2">
        <v>1</v>
      </c>
      <c r="V54" s="2">
        <v>1</v>
      </c>
      <c r="AL54" s="2">
        <v>1</v>
      </c>
      <c r="AN54" s="2">
        <v>1</v>
      </c>
    </row>
    <row r="55" spans="1:41" ht="18" customHeight="1" x14ac:dyDescent="0.7">
      <c r="A55" s="48" t="s">
        <v>171</v>
      </c>
      <c r="B55" s="1" t="s">
        <v>1665</v>
      </c>
      <c r="J55" s="2" t="s">
        <v>278</v>
      </c>
      <c r="K55" s="57" t="s">
        <v>62</v>
      </c>
      <c r="L55" s="2" t="s">
        <v>62</v>
      </c>
    </row>
    <row r="56" spans="1:41" ht="18" customHeight="1" x14ac:dyDescent="0.7">
      <c r="A56" s="48" t="s">
        <v>173</v>
      </c>
      <c r="B56" s="1" t="s">
        <v>2053</v>
      </c>
      <c r="F56" s="2" t="s">
        <v>2039</v>
      </c>
      <c r="J56" s="2" t="s">
        <v>2047</v>
      </c>
      <c r="K56" s="57">
        <v>44335</v>
      </c>
      <c r="L56" s="2">
        <v>1</v>
      </c>
      <c r="N56" s="2">
        <v>1</v>
      </c>
      <c r="V56" s="2">
        <v>1</v>
      </c>
      <c r="AC56" s="2">
        <v>1</v>
      </c>
      <c r="AG56" s="2">
        <v>1</v>
      </c>
      <c r="AJ56" s="2">
        <v>1</v>
      </c>
    </row>
    <row r="57" spans="1:41" ht="18" customHeight="1" x14ac:dyDescent="0.7">
      <c r="A57" s="48" t="s">
        <v>175</v>
      </c>
      <c r="B57" s="1" t="s">
        <v>1666</v>
      </c>
      <c r="J57" s="2" t="s">
        <v>73</v>
      </c>
      <c r="K57" s="57">
        <v>43845</v>
      </c>
      <c r="M57" s="2">
        <v>1</v>
      </c>
      <c r="AJ57" s="2">
        <v>1</v>
      </c>
      <c r="AL57" s="2">
        <v>1</v>
      </c>
    </row>
    <row r="58" spans="1:41" ht="18" customHeight="1" x14ac:dyDescent="0.7">
      <c r="A58" s="48" t="s">
        <v>177</v>
      </c>
      <c r="B58" s="1" t="s">
        <v>2147</v>
      </c>
      <c r="G58" s="2" t="s">
        <v>2115</v>
      </c>
      <c r="J58" s="2" t="s">
        <v>2148</v>
      </c>
      <c r="K58" s="57">
        <v>44409</v>
      </c>
      <c r="L58" s="2">
        <v>1</v>
      </c>
      <c r="M58" s="2">
        <v>1</v>
      </c>
      <c r="N58" s="2">
        <v>1</v>
      </c>
      <c r="O58" s="2">
        <v>1</v>
      </c>
      <c r="X58" s="2">
        <v>1</v>
      </c>
      <c r="AC58" s="2">
        <v>1</v>
      </c>
    </row>
    <row r="59" spans="1:41" ht="18" customHeight="1" x14ac:dyDescent="0.7">
      <c r="A59" s="48" t="s">
        <v>180</v>
      </c>
      <c r="B59" s="1" t="s">
        <v>1667</v>
      </c>
      <c r="J59" s="2" t="s">
        <v>138</v>
      </c>
      <c r="K59" s="57">
        <v>43709</v>
      </c>
      <c r="L59" s="2">
        <v>1</v>
      </c>
      <c r="N59" s="2">
        <v>1</v>
      </c>
      <c r="X59" s="2">
        <v>1</v>
      </c>
      <c r="Y59" s="2">
        <v>1</v>
      </c>
      <c r="AD59" s="2">
        <v>1</v>
      </c>
      <c r="AI59" s="2">
        <v>1</v>
      </c>
    </row>
    <row r="60" spans="1:41" ht="18" customHeight="1" x14ac:dyDescent="0.7">
      <c r="A60" s="48" t="s">
        <v>182</v>
      </c>
      <c r="B60" s="1" t="s">
        <v>1668</v>
      </c>
      <c r="J60" s="2" t="s">
        <v>76</v>
      </c>
      <c r="K60" s="57" t="s">
        <v>62</v>
      </c>
      <c r="L60" s="2">
        <v>1</v>
      </c>
      <c r="AI60" s="2">
        <v>1</v>
      </c>
    </row>
    <row r="61" spans="1:41" ht="18" customHeight="1" x14ac:dyDescent="0.7">
      <c r="A61" s="48" t="s">
        <v>185</v>
      </c>
      <c r="B61" s="1" t="s">
        <v>2217</v>
      </c>
      <c r="J61" s="2" t="s">
        <v>73</v>
      </c>
      <c r="K61" s="57" t="s">
        <v>62</v>
      </c>
      <c r="L61" s="2">
        <v>1</v>
      </c>
      <c r="N61" s="2">
        <v>1</v>
      </c>
      <c r="O61" s="2">
        <v>1</v>
      </c>
      <c r="R61" s="2">
        <v>1</v>
      </c>
      <c r="X61" s="2">
        <v>1</v>
      </c>
      <c r="AG61" s="2">
        <v>1</v>
      </c>
    </row>
    <row r="62" spans="1:41" ht="18" customHeight="1" x14ac:dyDescent="0.7">
      <c r="A62" s="48" t="s">
        <v>187</v>
      </c>
      <c r="B62" s="1" t="s">
        <v>1669</v>
      </c>
      <c r="J62" s="2" t="s">
        <v>73</v>
      </c>
      <c r="K62" s="57">
        <v>43979</v>
      </c>
      <c r="L62" s="2">
        <v>1</v>
      </c>
      <c r="N62" s="2">
        <v>1</v>
      </c>
      <c r="Q62" s="2">
        <v>1</v>
      </c>
      <c r="Y62" s="2">
        <v>1</v>
      </c>
      <c r="AB62" s="2">
        <v>1</v>
      </c>
      <c r="AG62" s="2">
        <v>1</v>
      </c>
    </row>
    <row r="63" spans="1:41" ht="18" customHeight="1" x14ac:dyDescent="0.7">
      <c r="A63" s="48" t="s">
        <v>189</v>
      </c>
      <c r="B63" s="1" t="s">
        <v>1670</v>
      </c>
      <c r="J63" s="2" t="s">
        <v>73</v>
      </c>
      <c r="K63" s="57">
        <v>43727</v>
      </c>
      <c r="L63" s="2" t="s">
        <v>62</v>
      </c>
    </row>
    <row r="64" spans="1:41" ht="18" customHeight="1" x14ac:dyDescent="0.7">
      <c r="A64" s="48" t="s">
        <v>191</v>
      </c>
      <c r="B64" s="1" t="s">
        <v>1671</v>
      </c>
      <c r="J64" s="2" t="s">
        <v>76</v>
      </c>
      <c r="K64" s="57" t="s">
        <v>62</v>
      </c>
      <c r="L64" s="2">
        <v>1</v>
      </c>
      <c r="N64" s="2">
        <v>1</v>
      </c>
      <c r="U64" s="2">
        <v>1</v>
      </c>
      <c r="V64" s="2">
        <v>1</v>
      </c>
      <c r="Z64" s="2">
        <v>1</v>
      </c>
      <c r="AJ64" s="2">
        <v>1</v>
      </c>
    </row>
    <row r="65" spans="1:42" ht="18" customHeight="1" x14ac:dyDescent="0.7">
      <c r="A65" s="48" t="s">
        <v>194</v>
      </c>
      <c r="B65" s="1" t="s">
        <v>1672</v>
      </c>
      <c r="J65" s="2" t="s">
        <v>76</v>
      </c>
      <c r="K65" s="57" t="s">
        <v>62</v>
      </c>
      <c r="N65" s="2">
        <v>1</v>
      </c>
      <c r="O65" s="2">
        <v>1</v>
      </c>
      <c r="S65" s="2">
        <v>1</v>
      </c>
      <c r="T65" s="2">
        <v>1</v>
      </c>
      <c r="AC65" s="2">
        <v>1</v>
      </c>
      <c r="AH65" s="2">
        <v>1</v>
      </c>
    </row>
    <row r="66" spans="1:42" ht="18" customHeight="1" x14ac:dyDescent="0.7">
      <c r="A66" s="48" t="s">
        <v>196</v>
      </c>
      <c r="B66" s="1" t="s">
        <v>2334</v>
      </c>
      <c r="I66" s="2" t="s">
        <v>2290</v>
      </c>
      <c r="J66" s="2" t="s">
        <v>2335</v>
      </c>
      <c r="K66" s="57" t="s">
        <v>2298</v>
      </c>
      <c r="L66" s="2">
        <v>1</v>
      </c>
      <c r="N66" s="2">
        <v>1</v>
      </c>
      <c r="AC66" s="2">
        <v>1</v>
      </c>
      <c r="AJ66" s="2">
        <v>1</v>
      </c>
    </row>
    <row r="67" spans="1:42" ht="18" customHeight="1" x14ac:dyDescent="0.7">
      <c r="A67" s="48" t="s">
        <v>198</v>
      </c>
      <c r="B67" s="1" t="s">
        <v>1673</v>
      </c>
      <c r="J67" s="2" t="s">
        <v>73</v>
      </c>
      <c r="K67" s="57">
        <v>43586</v>
      </c>
      <c r="L67" s="2">
        <v>1</v>
      </c>
      <c r="AB67" s="2">
        <v>1</v>
      </c>
      <c r="AH67" s="2">
        <v>1</v>
      </c>
      <c r="AJ67" s="2">
        <v>1</v>
      </c>
    </row>
    <row r="68" spans="1:42" ht="18" customHeight="1" x14ac:dyDescent="0.7">
      <c r="A68" s="48" t="s">
        <v>200</v>
      </c>
      <c r="B68" s="1" t="s">
        <v>1674</v>
      </c>
      <c r="J68" s="2" t="s">
        <v>528</v>
      </c>
      <c r="K68" s="57">
        <v>43656</v>
      </c>
      <c r="L68" s="2">
        <v>1</v>
      </c>
      <c r="AC68" s="2">
        <v>1</v>
      </c>
      <c r="AF68" s="2">
        <v>1</v>
      </c>
      <c r="AM68" s="2">
        <v>1</v>
      </c>
    </row>
    <row r="69" spans="1:42" ht="18" customHeight="1" x14ac:dyDescent="0.7">
      <c r="A69" s="48" t="s">
        <v>203</v>
      </c>
      <c r="B69" s="1" t="s">
        <v>1675</v>
      </c>
      <c r="J69" s="2" t="s">
        <v>73</v>
      </c>
      <c r="K69" s="57" t="s">
        <v>485</v>
      </c>
      <c r="L69" s="2">
        <v>1</v>
      </c>
      <c r="R69" s="2">
        <v>1</v>
      </c>
      <c r="AC69" s="2">
        <v>1</v>
      </c>
      <c r="AG69" s="2">
        <v>1</v>
      </c>
      <c r="AJ69" s="2">
        <v>1</v>
      </c>
    </row>
    <row r="70" spans="1:42" ht="18" customHeight="1" x14ac:dyDescent="0.7">
      <c r="A70" s="48" t="s">
        <v>206</v>
      </c>
      <c r="B70" s="1" t="s">
        <v>1676</v>
      </c>
      <c r="J70" s="2" t="s">
        <v>205</v>
      </c>
      <c r="K70" s="57">
        <v>43580</v>
      </c>
      <c r="L70" s="2">
        <v>1</v>
      </c>
      <c r="Z70" s="2">
        <v>1</v>
      </c>
      <c r="AB70" s="2">
        <v>1</v>
      </c>
    </row>
    <row r="71" spans="1:42" ht="18" customHeight="1" x14ac:dyDescent="0.7">
      <c r="A71" s="48" t="s">
        <v>209</v>
      </c>
      <c r="B71" s="1" t="s">
        <v>1677</v>
      </c>
      <c r="J71" s="2" t="s">
        <v>138</v>
      </c>
      <c r="K71" s="57">
        <v>43664</v>
      </c>
      <c r="L71" s="2">
        <v>1</v>
      </c>
      <c r="O71" s="2">
        <v>1</v>
      </c>
      <c r="W71" s="2">
        <v>1</v>
      </c>
      <c r="Z71" s="2">
        <v>1</v>
      </c>
      <c r="AG71" s="2">
        <v>1</v>
      </c>
      <c r="AJ71" s="2">
        <v>1</v>
      </c>
    </row>
    <row r="72" spans="1:42" ht="18" customHeight="1" x14ac:dyDescent="0.7">
      <c r="A72" s="48" t="s">
        <v>211</v>
      </c>
      <c r="B72" s="1" t="s">
        <v>1678</v>
      </c>
      <c r="J72" s="2" t="s">
        <v>229</v>
      </c>
      <c r="K72" s="57">
        <v>43581</v>
      </c>
      <c r="L72" s="2">
        <v>1</v>
      </c>
      <c r="Z72" s="2">
        <v>1</v>
      </c>
      <c r="AA72" s="2">
        <v>1</v>
      </c>
      <c r="AB72" s="2">
        <v>1</v>
      </c>
    </row>
    <row r="73" spans="1:42" ht="18" customHeight="1" x14ac:dyDescent="0.7">
      <c r="A73" s="48" t="s">
        <v>213</v>
      </c>
      <c r="B73" s="1" t="s">
        <v>1679</v>
      </c>
      <c r="J73" s="2" t="s">
        <v>555</v>
      </c>
      <c r="K73" s="57">
        <v>43608</v>
      </c>
      <c r="L73" s="2">
        <v>1</v>
      </c>
      <c r="R73" s="2">
        <v>1</v>
      </c>
      <c r="AJ73" s="2">
        <v>1</v>
      </c>
    </row>
    <row r="74" spans="1:42" ht="18" customHeight="1" x14ac:dyDescent="0.7">
      <c r="A74" s="48" t="s">
        <v>215</v>
      </c>
      <c r="B74" s="1" t="s">
        <v>1680</v>
      </c>
      <c r="J74" s="2" t="s">
        <v>466</v>
      </c>
      <c r="K74" s="57">
        <v>43576</v>
      </c>
      <c r="L74" s="2">
        <v>1</v>
      </c>
      <c r="N74" s="2">
        <v>1</v>
      </c>
      <c r="S74" s="2">
        <v>1</v>
      </c>
      <c r="Z74" s="2">
        <v>1</v>
      </c>
      <c r="AF74" s="2">
        <v>1</v>
      </c>
      <c r="AP74" s="2">
        <v>1</v>
      </c>
    </row>
    <row r="75" spans="1:42" ht="18" customHeight="1" x14ac:dyDescent="0.7">
      <c r="A75" s="48" t="s">
        <v>217</v>
      </c>
      <c r="B75" s="1" t="s">
        <v>1681</v>
      </c>
      <c r="J75" s="2" t="s">
        <v>76</v>
      </c>
      <c r="K75" s="57" t="s">
        <v>62</v>
      </c>
      <c r="L75" s="2">
        <v>1</v>
      </c>
      <c r="O75" s="2">
        <v>1</v>
      </c>
      <c r="Z75" s="2">
        <v>1</v>
      </c>
      <c r="AJ75" s="2">
        <v>1</v>
      </c>
      <c r="AP75" s="2">
        <v>1</v>
      </c>
    </row>
    <row r="76" spans="1:42" ht="18" customHeight="1" x14ac:dyDescent="0.7">
      <c r="A76" s="48" t="s">
        <v>219</v>
      </c>
      <c r="B76" s="1" t="s">
        <v>1682</v>
      </c>
      <c r="J76" s="2" t="s">
        <v>466</v>
      </c>
      <c r="K76" s="57">
        <v>43655</v>
      </c>
      <c r="N76" s="2">
        <v>1</v>
      </c>
      <c r="Q76" s="2">
        <v>1</v>
      </c>
      <c r="S76" s="2">
        <v>1</v>
      </c>
      <c r="U76" s="2">
        <v>1</v>
      </c>
      <c r="X76" s="2">
        <v>1</v>
      </c>
      <c r="AI76" s="2">
        <v>1</v>
      </c>
    </row>
    <row r="77" spans="1:42" ht="18" customHeight="1" x14ac:dyDescent="0.7">
      <c r="A77" s="48" t="s">
        <v>221</v>
      </c>
      <c r="B77" s="1" t="s">
        <v>1683</v>
      </c>
      <c r="J77" s="2" t="s">
        <v>104</v>
      </c>
      <c r="K77" s="57">
        <v>43614</v>
      </c>
      <c r="L77" s="2">
        <v>1</v>
      </c>
      <c r="N77" s="2">
        <v>1</v>
      </c>
      <c r="AG77" s="2">
        <v>1</v>
      </c>
      <c r="AI77" s="2">
        <v>1</v>
      </c>
      <c r="AJ77" s="2">
        <v>1</v>
      </c>
      <c r="AP77" s="2">
        <v>3</v>
      </c>
    </row>
    <row r="78" spans="1:42" ht="18" customHeight="1" x14ac:dyDescent="0.7">
      <c r="A78" s="48" t="s">
        <v>223</v>
      </c>
      <c r="B78" s="1" t="s">
        <v>1684</v>
      </c>
      <c r="J78" s="2" t="s">
        <v>658</v>
      </c>
      <c r="K78" s="57">
        <v>43636</v>
      </c>
      <c r="L78" s="2">
        <v>1</v>
      </c>
      <c r="N78" s="2">
        <v>1</v>
      </c>
      <c r="R78" s="2">
        <v>1</v>
      </c>
      <c r="AC78" s="2">
        <v>1</v>
      </c>
      <c r="AI78" s="2">
        <v>1</v>
      </c>
      <c r="AJ78" s="2">
        <v>1</v>
      </c>
    </row>
    <row r="79" spans="1:42" ht="18" customHeight="1" x14ac:dyDescent="0.7">
      <c r="A79" s="48" t="s">
        <v>225</v>
      </c>
      <c r="B79" s="1" t="s">
        <v>1685</v>
      </c>
      <c r="J79" s="2" t="s">
        <v>287</v>
      </c>
      <c r="K79" s="57">
        <v>43697</v>
      </c>
      <c r="N79" s="2">
        <v>1</v>
      </c>
      <c r="V79" s="2">
        <v>1</v>
      </c>
      <c r="AE79" s="2">
        <v>1</v>
      </c>
      <c r="AH79" s="2">
        <v>1</v>
      </c>
    </row>
    <row r="80" spans="1:42" ht="18" customHeight="1" x14ac:dyDescent="0.7">
      <c r="A80" s="48" t="s">
        <v>227</v>
      </c>
      <c r="B80" s="1" t="s">
        <v>1686</v>
      </c>
      <c r="J80" s="2" t="s">
        <v>856</v>
      </c>
      <c r="K80" s="57">
        <v>43735</v>
      </c>
      <c r="L80" s="2">
        <v>1</v>
      </c>
      <c r="N80" s="2">
        <v>1</v>
      </c>
      <c r="V80" s="2">
        <v>1</v>
      </c>
      <c r="AE80" s="2">
        <v>1</v>
      </c>
      <c r="AJ80" s="2">
        <v>1</v>
      </c>
      <c r="AP80" s="2">
        <v>1</v>
      </c>
    </row>
    <row r="81" spans="1:42" ht="18" customHeight="1" x14ac:dyDescent="0.7">
      <c r="A81" s="48" t="s">
        <v>230</v>
      </c>
      <c r="B81" s="1" t="s">
        <v>1687</v>
      </c>
      <c r="J81" s="2" t="s">
        <v>92</v>
      </c>
      <c r="K81" s="57">
        <v>43636</v>
      </c>
      <c r="L81" s="2">
        <v>1</v>
      </c>
      <c r="N81" s="2">
        <v>1</v>
      </c>
      <c r="AC81" s="2">
        <v>1</v>
      </c>
      <c r="AI81" s="2">
        <v>1</v>
      </c>
      <c r="AJ81" s="2">
        <v>1</v>
      </c>
      <c r="AP81" s="2">
        <v>1</v>
      </c>
    </row>
    <row r="82" spans="1:42" ht="18" customHeight="1" x14ac:dyDescent="0.7">
      <c r="A82" s="48" t="s">
        <v>232</v>
      </c>
      <c r="B82" s="1" t="s">
        <v>1688</v>
      </c>
      <c r="J82" s="2" t="s">
        <v>80</v>
      </c>
      <c r="K82" s="57">
        <v>43650</v>
      </c>
      <c r="L82" s="2">
        <v>1</v>
      </c>
      <c r="N82" s="2">
        <v>1</v>
      </c>
      <c r="AI82" s="2">
        <v>1</v>
      </c>
      <c r="AJ82" s="2">
        <v>1</v>
      </c>
    </row>
    <row r="83" spans="1:42" ht="18" customHeight="1" x14ac:dyDescent="0.7">
      <c r="A83" s="48" t="s">
        <v>235</v>
      </c>
      <c r="B83" s="1" t="s">
        <v>1689</v>
      </c>
      <c r="J83" s="2" t="s">
        <v>229</v>
      </c>
      <c r="K83" s="57" t="s">
        <v>62</v>
      </c>
      <c r="L83" s="2">
        <v>1</v>
      </c>
      <c r="N83" s="2">
        <v>1</v>
      </c>
      <c r="S83" s="2">
        <v>1</v>
      </c>
      <c r="T83" s="2">
        <v>1</v>
      </c>
      <c r="V83" s="2">
        <v>1</v>
      </c>
      <c r="AP83" s="2">
        <v>1</v>
      </c>
    </row>
    <row r="84" spans="1:42" ht="18" customHeight="1" x14ac:dyDescent="0.7">
      <c r="A84" s="48" t="s">
        <v>237</v>
      </c>
      <c r="B84" s="1" t="s">
        <v>1690</v>
      </c>
      <c r="J84" s="2" t="s">
        <v>167</v>
      </c>
      <c r="K84" s="57">
        <v>43629</v>
      </c>
      <c r="L84" s="2">
        <v>1</v>
      </c>
      <c r="V84" s="2">
        <v>1</v>
      </c>
      <c r="AC84" s="2">
        <v>1</v>
      </c>
      <c r="AE84" s="2">
        <v>1</v>
      </c>
      <c r="AH84" s="2">
        <v>1</v>
      </c>
    </row>
    <row r="85" spans="1:42" ht="18" customHeight="1" x14ac:dyDescent="0.7">
      <c r="A85" s="48" t="s">
        <v>239</v>
      </c>
      <c r="B85" s="1" t="s">
        <v>1691</v>
      </c>
      <c r="J85" s="2" t="s">
        <v>162</v>
      </c>
      <c r="K85" s="57">
        <v>43670</v>
      </c>
      <c r="L85" s="2">
        <v>1</v>
      </c>
      <c r="AC85" s="2">
        <v>1</v>
      </c>
      <c r="AE85" s="2">
        <v>1</v>
      </c>
      <c r="AJ85" s="2">
        <v>1</v>
      </c>
    </row>
    <row r="86" spans="1:42" ht="18" customHeight="1" x14ac:dyDescent="0.7">
      <c r="A86" s="48" t="s">
        <v>242</v>
      </c>
      <c r="B86" s="1" t="s">
        <v>1692</v>
      </c>
      <c r="J86" s="2" t="s">
        <v>257</v>
      </c>
      <c r="K86" s="57">
        <v>43655</v>
      </c>
      <c r="L86" s="2">
        <v>1</v>
      </c>
      <c r="U86" s="2">
        <v>1</v>
      </c>
      <c r="AP86" s="2">
        <v>1</v>
      </c>
    </row>
    <row r="87" spans="1:42" ht="18" customHeight="1" x14ac:dyDescent="0.7">
      <c r="A87" s="48" t="s">
        <v>244</v>
      </c>
      <c r="B87" s="1" t="s">
        <v>1693</v>
      </c>
      <c r="J87" s="2" t="s">
        <v>76</v>
      </c>
      <c r="K87" s="57">
        <v>43706</v>
      </c>
      <c r="L87" s="2">
        <v>1</v>
      </c>
      <c r="M87" s="2">
        <v>1</v>
      </c>
      <c r="N87" s="2">
        <v>1</v>
      </c>
      <c r="Z87" s="2">
        <v>1</v>
      </c>
    </row>
    <row r="88" spans="1:42" ht="18" customHeight="1" x14ac:dyDescent="0.7">
      <c r="A88" s="48" t="s">
        <v>246</v>
      </c>
      <c r="B88" s="1" t="s">
        <v>1694</v>
      </c>
      <c r="J88" s="2" t="s">
        <v>76</v>
      </c>
      <c r="K88" s="57">
        <v>43704</v>
      </c>
      <c r="L88" s="2">
        <v>1</v>
      </c>
      <c r="S88" s="2">
        <v>1</v>
      </c>
      <c r="W88" s="2">
        <v>1</v>
      </c>
      <c r="X88" s="2">
        <v>1</v>
      </c>
      <c r="AI88" s="2">
        <v>1</v>
      </c>
      <c r="AJ88" s="2">
        <v>1</v>
      </c>
    </row>
    <row r="89" spans="1:42" ht="18" customHeight="1" x14ac:dyDescent="0.7">
      <c r="A89" s="48" t="s">
        <v>249</v>
      </c>
      <c r="B89" s="1" t="s">
        <v>1695</v>
      </c>
      <c r="J89" s="2" t="s">
        <v>156</v>
      </c>
      <c r="K89" s="57">
        <v>43721</v>
      </c>
      <c r="L89" s="2">
        <v>1</v>
      </c>
      <c r="M89" s="2">
        <v>1</v>
      </c>
      <c r="N89" s="2">
        <v>1</v>
      </c>
      <c r="P89" s="2">
        <v>1</v>
      </c>
      <c r="V89" s="2">
        <v>1</v>
      </c>
      <c r="W89" s="2">
        <v>1</v>
      </c>
      <c r="X89" s="2">
        <v>1</v>
      </c>
      <c r="Z89" s="2">
        <v>1</v>
      </c>
      <c r="AJ89" s="2">
        <v>1</v>
      </c>
    </row>
    <row r="90" spans="1:42" ht="18" customHeight="1" x14ac:dyDescent="0.7">
      <c r="A90" s="48" t="s">
        <v>252</v>
      </c>
      <c r="B90" s="1" t="s">
        <v>1696</v>
      </c>
      <c r="J90" s="2" t="s">
        <v>73</v>
      </c>
      <c r="K90" s="57">
        <v>43556</v>
      </c>
      <c r="M90" s="2">
        <v>1</v>
      </c>
      <c r="N90" s="2">
        <v>1</v>
      </c>
      <c r="X90" s="2">
        <v>1</v>
      </c>
      <c r="AA90" s="2">
        <v>1</v>
      </c>
      <c r="AC90" s="2">
        <v>1</v>
      </c>
    </row>
    <row r="91" spans="1:42" ht="18" customHeight="1" x14ac:dyDescent="0.7">
      <c r="A91" s="48" t="s">
        <v>255</v>
      </c>
      <c r="B91" s="1" t="s">
        <v>1697</v>
      </c>
      <c r="J91" s="2" t="s">
        <v>73</v>
      </c>
      <c r="K91" s="57">
        <v>43728</v>
      </c>
      <c r="L91" s="2">
        <v>1</v>
      </c>
      <c r="M91" s="2">
        <v>1</v>
      </c>
      <c r="AC91" s="2">
        <v>1</v>
      </c>
      <c r="AP91" s="2">
        <v>1</v>
      </c>
    </row>
    <row r="92" spans="1:42" ht="18" customHeight="1" x14ac:dyDescent="0.7">
      <c r="A92" s="48" t="s">
        <v>258</v>
      </c>
      <c r="B92" s="1" t="s">
        <v>1698</v>
      </c>
      <c r="J92" s="2" t="s">
        <v>202</v>
      </c>
      <c r="K92" s="57">
        <v>43612</v>
      </c>
      <c r="L92" s="2">
        <v>1</v>
      </c>
      <c r="T92" s="2">
        <v>1</v>
      </c>
      <c r="V92" s="2">
        <v>1</v>
      </c>
      <c r="AG92" s="2">
        <v>1</v>
      </c>
      <c r="AH92" s="2">
        <v>1</v>
      </c>
      <c r="AJ92" s="2">
        <v>1</v>
      </c>
    </row>
    <row r="93" spans="1:42" ht="18" customHeight="1" x14ac:dyDescent="0.7">
      <c r="A93" s="48" t="s">
        <v>260</v>
      </c>
      <c r="B93" s="1" t="s">
        <v>1699</v>
      </c>
      <c r="J93" s="2" t="s">
        <v>278</v>
      </c>
      <c r="K93" s="57" t="s">
        <v>62</v>
      </c>
      <c r="L93" s="2">
        <v>1</v>
      </c>
      <c r="M93" s="2">
        <v>1</v>
      </c>
      <c r="N93" s="2">
        <v>1</v>
      </c>
      <c r="P93" s="2">
        <v>1</v>
      </c>
      <c r="Q93" s="2">
        <v>1</v>
      </c>
      <c r="S93" s="2">
        <v>1</v>
      </c>
      <c r="T93" s="2">
        <v>1</v>
      </c>
      <c r="U93" s="2">
        <v>1</v>
      </c>
      <c r="V93" s="2">
        <v>1</v>
      </c>
      <c r="W93" s="2">
        <v>1</v>
      </c>
      <c r="X93" s="2">
        <v>1</v>
      </c>
      <c r="AC93" s="2">
        <v>1</v>
      </c>
      <c r="AD93" s="2">
        <v>1</v>
      </c>
      <c r="AG93" s="2">
        <v>1</v>
      </c>
      <c r="AI93" s="2">
        <v>1</v>
      </c>
      <c r="AJ93" s="2">
        <v>1</v>
      </c>
      <c r="AO93" s="2">
        <v>1</v>
      </c>
    </row>
    <row r="94" spans="1:42" ht="18" customHeight="1" x14ac:dyDescent="0.7">
      <c r="A94" s="48" t="s">
        <v>261</v>
      </c>
      <c r="B94" s="1" t="s">
        <v>1700</v>
      </c>
      <c r="J94" s="2" t="s">
        <v>104</v>
      </c>
      <c r="K94" s="57">
        <v>43728</v>
      </c>
      <c r="L94" s="2">
        <v>1</v>
      </c>
      <c r="M94" s="2">
        <v>1</v>
      </c>
      <c r="T94" s="2">
        <v>1</v>
      </c>
      <c r="X94" s="2">
        <v>1</v>
      </c>
      <c r="AB94" s="2">
        <v>1</v>
      </c>
      <c r="AG94" s="2">
        <v>1</v>
      </c>
    </row>
    <row r="95" spans="1:42" ht="18" customHeight="1" x14ac:dyDescent="0.7">
      <c r="A95" s="48" t="s">
        <v>263</v>
      </c>
      <c r="B95" s="1" t="s">
        <v>1701</v>
      </c>
      <c r="J95" s="2" t="s">
        <v>208</v>
      </c>
      <c r="K95" s="57">
        <v>43742</v>
      </c>
      <c r="N95" s="2">
        <v>1</v>
      </c>
      <c r="S95" s="2">
        <v>1</v>
      </c>
      <c r="V95" s="2">
        <v>1</v>
      </c>
      <c r="AC95" s="2">
        <v>1</v>
      </c>
      <c r="AG95" s="2">
        <v>1</v>
      </c>
      <c r="AN95" s="2">
        <v>1</v>
      </c>
    </row>
    <row r="96" spans="1:42" ht="18" customHeight="1" x14ac:dyDescent="0.7">
      <c r="A96" s="48" t="s">
        <v>265</v>
      </c>
      <c r="B96" s="1" t="s">
        <v>1702</v>
      </c>
      <c r="J96" s="2" t="s">
        <v>73</v>
      </c>
      <c r="K96" s="57" t="s">
        <v>62</v>
      </c>
      <c r="L96" s="2">
        <v>1</v>
      </c>
      <c r="N96" s="2">
        <v>1</v>
      </c>
      <c r="O96" s="2">
        <v>1</v>
      </c>
      <c r="R96" s="2">
        <v>1</v>
      </c>
      <c r="T96" s="2">
        <v>1</v>
      </c>
      <c r="X96" s="2">
        <v>1</v>
      </c>
      <c r="AG96" s="2">
        <v>1</v>
      </c>
      <c r="AP96" s="2">
        <v>1</v>
      </c>
    </row>
    <row r="97" spans="1:42" ht="18" customHeight="1" x14ac:dyDescent="0.7">
      <c r="A97" s="48" t="s">
        <v>268</v>
      </c>
      <c r="B97" s="1" t="s">
        <v>1703</v>
      </c>
      <c r="J97" s="2" t="s">
        <v>170</v>
      </c>
      <c r="K97" s="57">
        <v>43559</v>
      </c>
      <c r="O97" s="2">
        <v>1</v>
      </c>
      <c r="V97" s="2">
        <v>1</v>
      </c>
      <c r="AE97" s="2">
        <v>1</v>
      </c>
      <c r="AJ97" s="2">
        <v>1</v>
      </c>
    </row>
    <row r="98" spans="1:42" ht="18" customHeight="1" x14ac:dyDescent="0.7">
      <c r="A98" s="48" t="s">
        <v>270</v>
      </c>
      <c r="B98" s="1" t="s">
        <v>1704</v>
      </c>
      <c r="J98" s="2" t="s">
        <v>938</v>
      </c>
      <c r="K98" s="57">
        <v>43822</v>
      </c>
      <c r="L98" s="2">
        <v>1</v>
      </c>
      <c r="M98" s="2">
        <v>1</v>
      </c>
      <c r="N98" s="2">
        <v>1</v>
      </c>
      <c r="T98" s="2">
        <v>1</v>
      </c>
      <c r="X98" s="2">
        <v>1</v>
      </c>
      <c r="AC98" s="2">
        <v>1</v>
      </c>
      <c r="AP98" s="2">
        <v>1</v>
      </c>
    </row>
    <row r="99" spans="1:42" ht="18" customHeight="1" x14ac:dyDescent="0.7">
      <c r="A99" s="48" t="s">
        <v>272</v>
      </c>
      <c r="B99" s="1" t="s">
        <v>1705</v>
      </c>
      <c r="J99" s="2" t="s">
        <v>104</v>
      </c>
      <c r="K99" s="57">
        <v>44531</v>
      </c>
      <c r="L99" s="2">
        <v>1</v>
      </c>
      <c r="AL99" s="2">
        <v>1</v>
      </c>
    </row>
    <row r="100" spans="1:42" ht="18" customHeight="1" x14ac:dyDescent="0.7">
      <c r="A100" s="48" t="s">
        <v>274</v>
      </c>
      <c r="B100" s="1" t="s">
        <v>1706</v>
      </c>
      <c r="J100" s="2" t="s">
        <v>234</v>
      </c>
      <c r="K100" s="57" t="s">
        <v>62</v>
      </c>
      <c r="L100" s="2">
        <v>1</v>
      </c>
      <c r="N100" s="2">
        <v>1</v>
      </c>
      <c r="O100" s="2">
        <v>1</v>
      </c>
      <c r="AA100" s="2">
        <v>1</v>
      </c>
      <c r="AC100" s="2">
        <v>1</v>
      </c>
      <c r="AJ100" s="2">
        <v>1</v>
      </c>
    </row>
    <row r="101" spans="1:42" ht="18" customHeight="1" x14ac:dyDescent="0.7">
      <c r="A101" s="48" t="s">
        <v>276</v>
      </c>
      <c r="B101" s="1" t="s">
        <v>1707</v>
      </c>
      <c r="J101" s="2" t="s">
        <v>555</v>
      </c>
      <c r="K101" s="57">
        <v>43586</v>
      </c>
      <c r="L101" s="2" t="s">
        <v>62</v>
      </c>
    </row>
    <row r="102" spans="1:42" ht="18" customHeight="1" x14ac:dyDescent="0.7">
      <c r="A102" s="48" t="s">
        <v>279</v>
      </c>
      <c r="B102" s="1" t="s">
        <v>1708</v>
      </c>
      <c r="J102" s="2" t="s">
        <v>73</v>
      </c>
      <c r="K102" s="57">
        <v>43718</v>
      </c>
      <c r="U102" s="2">
        <v>1</v>
      </c>
      <c r="Y102" s="2">
        <v>1</v>
      </c>
      <c r="AI102" s="2">
        <v>1</v>
      </c>
    </row>
    <row r="103" spans="1:42" ht="18" customHeight="1" x14ac:dyDescent="0.7">
      <c r="A103" s="48" t="s">
        <v>281</v>
      </c>
      <c r="B103" s="1" t="s">
        <v>1709</v>
      </c>
      <c r="J103" s="2" t="s">
        <v>466</v>
      </c>
      <c r="K103" s="57">
        <v>43711</v>
      </c>
      <c r="L103" s="2">
        <v>3</v>
      </c>
      <c r="N103" s="2">
        <v>1</v>
      </c>
      <c r="AP103" s="2">
        <v>2</v>
      </c>
    </row>
    <row r="104" spans="1:42" ht="18" customHeight="1" x14ac:dyDescent="0.7">
      <c r="A104" s="48" t="s">
        <v>283</v>
      </c>
      <c r="B104" s="1" t="s">
        <v>1710</v>
      </c>
      <c r="J104" s="2" t="s">
        <v>73</v>
      </c>
      <c r="K104" s="57">
        <v>43686</v>
      </c>
      <c r="L104" s="2" t="s">
        <v>62</v>
      </c>
    </row>
    <row r="105" spans="1:42" ht="18" customHeight="1" x14ac:dyDescent="0.7">
      <c r="A105" s="48" t="s">
        <v>285</v>
      </c>
      <c r="B105" s="1" t="s">
        <v>1711</v>
      </c>
      <c r="J105" s="2" t="s">
        <v>73</v>
      </c>
      <c r="K105" s="57">
        <v>43633</v>
      </c>
      <c r="L105" s="2" t="s">
        <v>62</v>
      </c>
    </row>
    <row r="106" spans="1:42" ht="18" customHeight="1" x14ac:dyDescent="0.7">
      <c r="A106" s="48" t="s">
        <v>288</v>
      </c>
      <c r="B106" s="1" t="s">
        <v>2054</v>
      </c>
      <c r="F106" s="2" t="s">
        <v>2039</v>
      </c>
      <c r="J106" s="2" t="s">
        <v>2055</v>
      </c>
      <c r="K106" s="57">
        <v>44316</v>
      </c>
      <c r="L106" s="2">
        <v>1</v>
      </c>
      <c r="O106" s="2">
        <v>1</v>
      </c>
      <c r="Q106" s="2">
        <v>1</v>
      </c>
      <c r="S106" s="2">
        <v>1</v>
      </c>
      <c r="AG106" s="2">
        <v>1</v>
      </c>
      <c r="AJ106" s="2">
        <v>1</v>
      </c>
    </row>
    <row r="107" spans="1:42" ht="18" customHeight="1" x14ac:dyDescent="0.7">
      <c r="A107" s="48" t="s">
        <v>290</v>
      </c>
      <c r="B107" s="1" t="s">
        <v>1712</v>
      </c>
      <c r="J107" s="2" t="s">
        <v>76</v>
      </c>
      <c r="K107" s="57">
        <v>43922</v>
      </c>
      <c r="L107" s="2">
        <v>1</v>
      </c>
      <c r="M107" s="2">
        <v>1</v>
      </c>
      <c r="O107" s="2">
        <v>1</v>
      </c>
      <c r="W107" s="2">
        <v>1</v>
      </c>
      <c r="AJ107" s="2">
        <v>1</v>
      </c>
      <c r="AP107" s="2">
        <v>1</v>
      </c>
    </row>
    <row r="108" spans="1:42" ht="18" customHeight="1" x14ac:dyDescent="0.7">
      <c r="A108" s="48" t="s">
        <v>292</v>
      </c>
      <c r="B108" s="1" t="s">
        <v>2056</v>
      </c>
      <c r="F108" s="2" t="s">
        <v>2039</v>
      </c>
      <c r="J108" s="2" t="s">
        <v>2057</v>
      </c>
      <c r="K108" s="57" t="s">
        <v>1829</v>
      </c>
      <c r="L108" s="2">
        <v>1</v>
      </c>
      <c r="M108" s="2">
        <v>1</v>
      </c>
      <c r="N108" s="2">
        <v>1</v>
      </c>
      <c r="Q108" s="2">
        <v>1</v>
      </c>
      <c r="T108" s="2">
        <v>1</v>
      </c>
      <c r="X108" s="2">
        <v>1</v>
      </c>
      <c r="AC108" s="2">
        <v>1</v>
      </c>
      <c r="AJ108" s="2">
        <v>1</v>
      </c>
      <c r="AP108" s="2">
        <v>1</v>
      </c>
    </row>
    <row r="109" spans="1:42" ht="18" customHeight="1" x14ac:dyDescent="0.7">
      <c r="A109" s="48" t="s">
        <v>294</v>
      </c>
      <c r="B109" s="1" t="s">
        <v>2212</v>
      </c>
      <c r="J109" s="2" t="s">
        <v>257</v>
      </c>
      <c r="K109" s="57">
        <v>43726</v>
      </c>
      <c r="L109" s="2">
        <v>1</v>
      </c>
      <c r="M109" s="2">
        <v>1</v>
      </c>
      <c r="N109" s="2">
        <v>1</v>
      </c>
      <c r="AP109" s="2">
        <v>1</v>
      </c>
    </row>
    <row r="110" spans="1:42" ht="18" customHeight="1" x14ac:dyDescent="0.7">
      <c r="A110" s="48" t="s">
        <v>296</v>
      </c>
      <c r="B110" s="1" t="s">
        <v>1713</v>
      </c>
      <c r="J110" s="2" t="s">
        <v>654</v>
      </c>
      <c r="K110" s="57">
        <v>43601</v>
      </c>
      <c r="L110" s="2">
        <v>1</v>
      </c>
      <c r="N110" s="2">
        <v>1</v>
      </c>
      <c r="AA110" s="2">
        <v>1</v>
      </c>
      <c r="AC110" s="2">
        <v>1</v>
      </c>
      <c r="AL110" s="2">
        <v>1</v>
      </c>
      <c r="AM110" s="2">
        <v>1</v>
      </c>
    </row>
    <row r="111" spans="1:42" ht="18" customHeight="1" x14ac:dyDescent="0.7">
      <c r="A111" s="48" t="s">
        <v>298</v>
      </c>
      <c r="B111" s="1" t="s">
        <v>1714</v>
      </c>
      <c r="J111" s="2" t="s">
        <v>654</v>
      </c>
      <c r="K111" s="57">
        <v>43661</v>
      </c>
      <c r="L111" s="2">
        <v>1</v>
      </c>
      <c r="N111" s="2">
        <v>1</v>
      </c>
      <c r="AA111" s="2">
        <v>1</v>
      </c>
      <c r="AC111" s="2">
        <v>1</v>
      </c>
      <c r="AL111" s="2">
        <v>1</v>
      </c>
      <c r="AM111" s="2">
        <v>1</v>
      </c>
    </row>
    <row r="112" spans="1:42" ht="18" customHeight="1" x14ac:dyDescent="0.7">
      <c r="A112" s="48" t="s">
        <v>300</v>
      </c>
      <c r="B112" s="1" t="s">
        <v>1715</v>
      </c>
      <c r="J112" s="2" t="s">
        <v>104</v>
      </c>
      <c r="K112" s="57" t="s">
        <v>62</v>
      </c>
      <c r="M112" s="2">
        <v>1</v>
      </c>
      <c r="O112" s="2">
        <v>1</v>
      </c>
      <c r="X112" s="2">
        <v>1</v>
      </c>
      <c r="AC112" s="2">
        <v>1</v>
      </c>
      <c r="AI112" s="2">
        <v>1</v>
      </c>
      <c r="AJ112" s="2">
        <v>1</v>
      </c>
    </row>
    <row r="113" spans="1:42" ht="18" customHeight="1" x14ac:dyDescent="0.7">
      <c r="A113" s="48" t="s">
        <v>302</v>
      </c>
      <c r="B113" s="1" t="s">
        <v>1716</v>
      </c>
      <c r="J113" s="2" t="s">
        <v>248</v>
      </c>
      <c r="K113" s="57">
        <v>43701</v>
      </c>
      <c r="O113" s="2">
        <v>1</v>
      </c>
    </row>
    <row r="114" spans="1:42" ht="18" customHeight="1" x14ac:dyDescent="0.7">
      <c r="A114" s="48" t="s">
        <v>304</v>
      </c>
      <c r="B114" s="1" t="s">
        <v>1717</v>
      </c>
      <c r="J114" s="2" t="s">
        <v>104</v>
      </c>
      <c r="K114" s="57">
        <v>44105</v>
      </c>
      <c r="L114" s="2">
        <v>1</v>
      </c>
      <c r="N114" s="2">
        <v>1</v>
      </c>
      <c r="Z114" s="2">
        <v>1</v>
      </c>
      <c r="AC114" s="2">
        <v>1</v>
      </c>
    </row>
    <row r="115" spans="1:42" ht="18" customHeight="1" x14ac:dyDescent="0.7">
      <c r="A115" s="48" t="s">
        <v>306</v>
      </c>
      <c r="B115" s="1" t="s">
        <v>1718</v>
      </c>
      <c r="J115" s="2" t="s">
        <v>73</v>
      </c>
      <c r="K115" s="57">
        <v>43559</v>
      </c>
      <c r="L115" s="2">
        <v>1</v>
      </c>
      <c r="O115" s="2">
        <v>1</v>
      </c>
      <c r="X115" s="2">
        <v>1</v>
      </c>
      <c r="AD115" s="2">
        <v>1</v>
      </c>
      <c r="AG115" s="2">
        <v>1</v>
      </c>
      <c r="AI115" s="2">
        <v>1</v>
      </c>
    </row>
    <row r="116" spans="1:42" ht="18" customHeight="1" x14ac:dyDescent="0.7">
      <c r="A116" s="48" t="s">
        <v>308</v>
      </c>
      <c r="B116" s="1" t="s">
        <v>1719</v>
      </c>
      <c r="J116" s="2" t="s">
        <v>73</v>
      </c>
      <c r="K116" s="57">
        <v>43736</v>
      </c>
      <c r="L116" s="2">
        <v>1</v>
      </c>
      <c r="T116" s="2">
        <v>1</v>
      </c>
      <c r="AP116" s="2">
        <v>1</v>
      </c>
    </row>
    <row r="117" spans="1:42" ht="18" customHeight="1" x14ac:dyDescent="0.7">
      <c r="A117" s="48" t="s">
        <v>310</v>
      </c>
      <c r="B117" s="1" t="s">
        <v>1720</v>
      </c>
      <c r="J117" s="2" t="s">
        <v>229</v>
      </c>
      <c r="K117" s="57" t="s">
        <v>62</v>
      </c>
      <c r="L117" s="2">
        <v>1</v>
      </c>
      <c r="Q117" s="2">
        <v>1</v>
      </c>
      <c r="AC117" s="2">
        <v>1</v>
      </c>
      <c r="AE117" s="2">
        <v>1</v>
      </c>
      <c r="AG117" s="2">
        <v>1</v>
      </c>
      <c r="AI117" s="2">
        <v>1</v>
      </c>
    </row>
    <row r="118" spans="1:42" ht="18" customHeight="1" x14ac:dyDescent="0.7">
      <c r="A118" s="48" t="s">
        <v>312</v>
      </c>
      <c r="B118" s="1" t="s">
        <v>1721</v>
      </c>
      <c r="J118" s="2" t="s">
        <v>87</v>
      </c>
      <c r="K118" s="57">
        <v>43857</v>
      </c>
      <c r="L118" s="2">
        <v>1</v>
      </c>
      <c r="N118" s="2">
        <v>1</v>
      </c>
      <c r="O118" s="2">
        <v>1</v>
      </c>
      <c r="S118" s="2">
        <v>1</v>
      </c>
      <c r="AH118" s="2">
        <v>1</v>
      </c>
      <c r="AJ118" s="2">
        <v>1</v>
      </c>
    </row>
    <row r="119" spans="1:42" ht="18" customHeight="1" x14ac:dyDescent="0.7">
      <c r="A119" s="48" t="s">
        <v>314</v>
      </c>
      <c r="B119" s="1" t="s">
        <v>1722</v>
      </c>
      <c r="J119" s="2" t="s">
        <v>833</v>
      </c>
      <c r="K119" s="57">
        <v>43719</v>
      </c>
      <c r="L119" s="2">
        <v>1</v>
      </c>
      <c r="Z119" s="2">
        <v>1</v>
      </c>
      <c r="AA119" s="2">
        <v>1</v>
      </c>
      <c r="AB119" s="2">
        <v>1</v>
      </c>
    </row>
    <row r="120" spans="1:42" ht="18" customHeight="1" x14ac:dyDescent="0.7">
      <c r="A120" s="48" t="s">
        <v>316</v>
      </c>
      <c r="B120" s="1" t="s">
        <v>1723</v>
      </c>
      <c r="J120" s="2" t="s">
        <v>73</v>
      </c>
      <c r="K120" s="57">
        <v>43998</v>
      </c>
      <c r="L120" s="2">
        <v>1</v>
      </c>
      <c r="O120" s="2">
        <v>1</v>
      </c>
    </row>
    <row r="121" spans="1:42" ht="18" customHeight="1" x14ac:dyDescent="0.7">
      <c r="A121" s="48" t="s">
        <v>318</v>
      </c>
      <c r="B121" s="1" t="s">
        <v>1953</v>
      </c>
      <c r="C121" s="2" t="s">
        <v>1931</v>
      </c>
      <c r="J121" s="2" t="s">
        <v>1955</v>
      </c>
      <c r="K121" s="57">
        <v>44249</v>
      </c>
      <c r="L121" s="2">
        <v>1</v>
      </c>
      <c r="R121" s="2">
        <v>1</v>
      </c>
      <c r="X121" s="2">
        <v>1</v>
      </c>
      <c r="Z121" s="2">
        <v>1</v>
      </c>
      <c r="AG121" s="2">
        <v>1</v>
      </c>
      <c r="AJ121" s="2">
        <v>1</v>
      </c>
    </row>
    <row r="122" spans="1:42" ht="18" customHeight="1" x14ac:dyDescent="0.7">
      <c r="K122" s="57"/>
    </row>
    <row r="123" spans="1:42" ht="18" customHeight="1" x14ac:dyDescent="0.7">
      <c r="C123" s="2">
        <f t="shared" ref="C123:I123" si="2">COUNTA(C11:C121)</f>
        <v>1</v>
      </c>
      <c r="D123" s="2">
        <f t="shared" si="2"/>
        <v>1</v>
      </c>
      <c r="E123" s="2">
        <f t="shared" si="2"/>
        <v>1</v>
      </c>
      <c r="F123" s="2">
        <f t="shared" si="2"/>
        <v>4</v>
      </c>
      <c r="G123" s="2">
        <f t="shared" si="2"/>
        <v>2</v>
      </c>
      <c r="H123" s="2">
        <f t="shared" si="2"/>
        <v>1</v>
      </c>
      <c r="I123" s="2">
        <f t="shared" si="2"/>
        <v>1</v>
      </c>
      <c r="K123" s="57"/>
    </row>
    <row r="124" spans="1:42" ht="18" customHeight="1" x14ac:dyDescent="0.7">
      <c r="K124" s="57"/>
    </row>
    <row r="125" spans="1:42" ht="18" customHeight="1" x14ac:dyDescent="0.7">
      <c r="K125" s="57"/>
    </row>
    <row r="126" spans="1:42" ht="18" customHeight="1" x14ac:dyDescent="0.7">
      <c r="K126" s="57"/>
    </row>
    <row r="127" spans="1:42" ht="18" customHeight="1" x14ac:dyDescent="0.7">
      <c r="K127" s="57"/>
    </row>
    <row r="128" spans="1:42" ht="18" customHeight="1" x14ac:dyDescent="0.7">
      <c r="K128" s="57"/>
    </row>
    <row r="129" spans="11:11" ht="18" customHeight="1" x14ac:dyDescent="0.7">
      <c r="K129" s="57"/>
    </row>
    <row r="130" spans="11:11" ht="18" customHeight="1" x14ac:dyDescent="0.7">
      <c r="K130" s="57"/>
    </row>
    <row r="131" spans="11:11" ht="18" customHeight="1" x14ac:dyDescent="0.7">
      <c r="K131" s="57"/>
    </row>
    <row r="132" spans="11:11" ht="18" customHeight="1" x14ac:dyDescent="0.7">
      <c r="K132" s="57"/>
    </row>
    <row r="133" spans="11:11" ht="18" customHeight="1" x14ac:dyDescent="0.7">
      <c r="K133" s="57"/>
    </row>
    <row r="134" spans="11:11" ht="18" customHeight="1" x14ac:dyDescent="0.7">
      <c r="K134" s="57"/>
    </row>
    <row r="135" spans="11:11" ht="18" customHeight="1" x14ac:dyDescent="0.7">
      <c r="K135" s="57"/>
    </row>
    <row r="136" spans="11:11" ht="18" customHeight="1" x14ac:dyDescent="0.7">
      <c r="K136" s="57"/>
    </row>
    <row r="137" spans="11:11" ht="18" customHeight="1" x14ac:dyDescent="0.7">
      <c r="K137" s="57"/>
    </row>
    <row r="138" spans="11:11" ht="18" customHeight="1" x14ac:dyDescent="0.7">
      <c r="K138" s="57"/>
    </row>
    <row r="139" spans="11:11" ht="18" customHeight="1" x14ac:dyDescent="0.7">
      <c r="K139" s="57"/>
    </row>
    <row r="140" spans="11:11" ht="18" customHeight="1" x14ac:dyDescent="0.7">
      <c r="K140" s="57"/>
    </row>
    <row r="141" spans="11:11" ht="18" customHeight="1" x14ac:dyDescent="0.7">
      <c r="K141" s="57"/>
    </row>
    <row r="142" spans="11:11" ht="18" customHeight="1" x14ac:dyDescent="0.7">
      <c r="K142" s="57"/>
    </row>
    <row r="143" spans="11:11" ht="18" customHeight="1" x14ac:dyDescent="0.7">
      <c r="K143" s="57"/>
    </row>
    <row r="144" spans="11:11" ht="18" customHeight="1" x14ac:dyDescent="0.7">
      <c r="K144" s="57"/>
    </row>
    <row r="145" spans="11:11" ht="18" customHeight="1" x14ac:dyDescent="0.7">
      <c r="K145" s="57"/>
    </row>
    <row r="146" spans="11:11" ht="18" customHeight="1" x14ac:dyDescent="0.7">
      <c r="K146" s="57"/>
    </row>
    <row r="147" spans="11:11" ht="18" customHeight="1" x14ac:dyDescent="0.7">
      <c r="K147" s="57"/>
    </row>
    <row r="148" spans="11:11" ht="18" customHeight="1" x14ac:dyDescent="0.7">
      <c r="K148" s="57"/>
    </row>
    <row r="149" spans="11:11" ht="18" customHeight="1" x14ac:dyDescent="0.7">
      <c r="K149" s="57"/>
    </row>
    <row r="150" spans="11:11" ht="18" customHeight="1" x14ac:dyDescent="0.7">
      <c r="K150" s="57"/>
    </row>
    <row r="151" spans="11:11" ht="18" customHeight="1" x14ac:dyDescent="0.7">
      <c r="K151" s="57"/>
    </row>
    <row r="152" spans="11:11" ht="18" customHeight="1" x14ac:dyDescent="0.7">
      <c r="K152" s="57"/>
    </row>
    <row r="153" spans="11:11" ht="18" customHeight="1" x14ac:dyDescent="0.7">
      <c r="K153" s="57"/>
    </row>
    <row r="154" spans="11:11" ht="18" customHeight="1" x14ac:dyDescent="0.7">
      <c r="K154" s="57"/>
    </row>
    <row r="155" spans="11:11" ht="18" customHeight="1" x14ac:dyDescent="0.7">
      <c r="K155" s="57"/>
    </row>
    <row r="156" spans="11:11" ht="18" customHeight="1" x14ac:dyDescent="0.7">
      <c r="K156" s="57"/>
    </row>
    <row r="157" spans="11:11" ht="18" customHeight="1" x14ac:dyDescent="0.7">
      <c r="K157" s="57"/>
    </row>
    <row r="158" spans="11:11" ht="18" customHeight="1" x14ac:dyDescent="0.7">
      <c r="K158" s="57"/>
    </row>
    <row r="159" spans="11:11" ht="18" customHeight="1" x14ac:dyDescent="0.7">
      <c r="K159" s="57"/>
    </row>
    <row r="160" spans="11:11" ht="18" customHeight="1" x14ac:dyDescent="0.7">
      <c r="K160" s="57"/>
    </row>
    <row r="161" spans="11:11" ht="18" customHeight="1" x14ac:dyDescent="0.7">
      <c r="K161" s="57"/>
    </row>
    <row r="162" spans="11:11" ht="18" customHeight="1" x14ac:dyDescent="0.7">
      <c r="K162" s="57"/>
    </row>
    <row r="163" spans="11:11" ht="18" customHeight="1" x14ac:dyDescent="0.7">
      <c r="K163" s="57"/>
    </row>
    <row r="164" spans="11:11" ht="18" customHeight="1" x14ac:dyDescent="0.7">
      <c r="K164" s="57"/>
    </row>
    <row r="165" spans="11:11" ht="18" customHeight="1" x14ac:dyDescent="0.7">
      <c r="K165" s="57"/>
    </row>
    <row r="166" spans="11:11" ht="18" customHeight="1" x14ac:dyDescent="0.7">
      <c r="K166" s="57"/>
    </row>
    <row r="167" spans="11:11" ht="18" customHeight="1" x14ac:dyDescent="0.7">
      <c r="K167" s="57"/>
    </row>
    <row r="168" spans="11:11" ht="18" customHeight="1" x14ac:dyDescent="0.7">
      <c r="K168" s="57"/>
    </row>
    <row r="169" spans="11:11" ht="18" customHeight="1" x14ac:dyDescent="0.7">
      <c r="K169" s="57"/>
    </row>
    <row r="170" spans="11:11" ht="18" customHeight="1" x14ac:dyDescent="0.7">
      <c r="K170" s="57"/>
    </row>
    <row r="171" spans="11:11" ht="18" customHeight="1" x14ac:dyDescent="0.7">
      <c r="K171" s="57"/>
    </row>
    <row r="172" spans="11:11" ht="18" customHeight="1" x14ac:dyDescent="0.7">
      <c r="K172" s="57"/>
    </row>
    <row r="173" spans="11:11" ht="18" customHeight="1" x14ac:dyDescent="0.7">
      <c r="K173" s="57"/>
    </row>
    <row r="174" spans="11:11" ht="18" customHeight="1" x14ac:dyDescent="0.7">
      <c r="K174" s="57"/>
    </row>
    <row r="175" spans="11:11" ht="18" customHeight="1" x14ac:dyDescent="0.7">
      <c r="K175" s="57"/>
    </row>
    <row r="176" spans="11:11" ht="18" customHeight="1" x14ac:dyDescent="0.7">
      <c r="K176" s="57"/>
    </row>
    <row r="177" spans="11:11" ht="18" customHeight="1" x14ac:dyDescent="0.7">
      <c r="K177" s="57"/>
    </row>
    <row r="178" spans="11:11" ht="18" customHeight="1" x14ac:dyDescent="0.7">
      <c r="K178" s="57"/>
    </row>
    <row r="179" spans="11:11" ht="18" customHeight="1" x14ac:dyDescent="0.7">
      <c r="K179" s="57"/>
    </row>
    <row r="180" spans="11:11" ht="18" customHeight="1" x14ac:dyDescent="0.7">
      <c r="K180" s="57"/>
    </row>
    <row r="181" spans="11:11" ht="18" customHeight="1" x14ac:dyDescent="0.7">
      <c r="K181" s="57"/>
    </row>
    <row r="182" spans="11:11" ht="18" customHeight="1" x14ac:dyDescent="0.7">
      <c r="K182" s="57"/>
    </row>
    <row r="183" spans="11:11" ht="18" customHeight="1" x14ac:dyDescent="0.7">
      <c r="K183" s="57"/>
    </row>
    <row r="184" spans="11:11" ht="18" customHeight="1" x14ac:dyDescent="0.7">
      <c r="K184" s="57"/>
    </row>
    <row r="185" spans="11:11" ht="18" customHeight="1" x14ac:dyDescent="0.7">
      <c r="K185" s="57"/>
    </row>
    <row r="186" spans="11:11" ht="18" customHeight="1" x14ac:dyDescent="0.7">
      <c r="K186" s="57"/>
    </row>
    <row r="187" spans="11:11" ht="18" customHeight="1" x14ac:dyDescent="0.7">
      <c r="K187" s="57"/>
    </row>
    <row r="188" spans="11:11" ht="18" customHeight="1" x14ac:dyDescent="0.7">
      <c r="K188" s="57"/>
    </row>
    <row r="189" spans="11:11" ht="18" customHeight="1" x14ac:dyDescent="0.7">
      <c r="K189" s="57"/>
    </row>
    <row r="190" spans="11:11" ht="18" customHeight="1" x14ac:dyDescent="0.7">
      <c r="K190" s="57"/>
    </row>
    <row r="191" spans="11:11" ht="18" customHeight="1" x14ac:dyDescent="0.7">
      <c r="K191" s="57"/>
    </row>
    <row r="192" spans="11:11" ht="18" customHeight="1" x14ac:dyDescent="0.7">
      <c r="K192" s="57"/>
    </row>
    <row r="193" spans="11:11" ht="18" customHeight="1" x14ac:dyDescent="0.7">
      <c r="K193" s="57"/>
    </row>
    <row r="194" spans="11:11" ht="18" customHeight="1" x14ac:dyDescent="0.7">
      <c r="K194" s="57"/>
    </row>
    <row r="195" spans="11:11" ht="18" customHeight="1" x14ac:dyDescent="0.7">
      <c r="K195" s="57"/>
    </row>
    <row r="196" spans="11:11" ht="18" customHeight="1" x14ac:dyDescent="0.7">
      <c r="K196" s="57"/>
    </row>
    <row r="197" spans="11:11" ht="18" customHeight="1" x14ac:dyDescent="0.7">
      <c r="K197" s="57"/>
    </row>
    <row r="198" spans="11:11" ht="18" customHeight="1" x14ac:dyDescent="0.7">
      <c r="K198" s="57"/>
    </row>
    <row r="199" spans="11:11" ht="18" customHeight="1" x14ac:dyDescent="0.7">
      <c r="K199" s="57"/>
    </row>
    <row r="200" spans="11:11" ht="18" customHeight="1" x14ac:dyDescent="0.7">
      <c r="K200" s="57"/>
    </row>
    <row r="201" spans="11:11" ht="18" customHeight="1" x14ac:dyDescent="0.7">
      <c r="K201" s="57"/>
    </row>
    <row r="202" spans="11:11" ht="18" customHeight="1" x14ac:dyDescent="0.7">
      <c r="K202" s="57"/>
    </row>
    <row r="203" spans="11:11" ht="18" customHeight="1" x14ac:dyDescent="0.7">
      <c r="K203" s="57"/>
    </row>
    <row r="204" spans="11:11" ht="18" customHeight="1" x14ac:dyDescent="0.7">
      <c r="K204" s="57"/>
    </row>
    <row r="205" spans="11:11" ht="18" customHeight="1" x14ac:dyDescent="0.7">
      <c r="K205" s="57"/>
    </row>
    <row r="208" spans="11:11" ht="18" customHeight="1" x14ac:dyDescent="0.7">
      <c r="K208" s="57"/>
    </row>
    <row r="209" spans="11:11" ht="18" customHeight="1" x14ac:dyDescent="0.7">
      <c r="K209" s="57"/>
    </row>
    <row r="210" spans="11:11" ht="18" customHeight="1" x14ac:dyDescent="0.7">
      <c r="K210" s="57"/>
    </row>
    <row r="211" spans="11:11" ht="18" customHeight="1" x14ac:dyDescent="0.7">
      <c r="K211" s="57"/>
    </row>
    <row r="212" spans="11:11" ht="18" customHeight="1" x14ac:dyDescent="0.7">
      <c r="K212" s="57"/>
    </row>
    <row r="213" spans="11:11" ht="18" customHeight="1" x14ac:dyDescent="0.7">
      <c r="K213" s="57"/>
    </row>
    <row r="214" spans="11:11" ht="18" customHeight="1" x14ac:dyDescent="0.7">
      <c r="K214" s="57"/>
    </row>
    <row r="215" spans="11:11" ht="18" customHeight="1" x14ac:dyDescent="0.7">
      <c r="K215" s="57"/>
    </row>
    <row r="216" spans="11:11" ht="18" customHeight="1" x14ac:dyDescent="0.7">
      <c r="K216" s="57"/>
    </row>
    <row r="217" spans="11:11" ht="18" customHeight="1" x14ac:dyDescent="0.7">
      <c r="K217" s="57"/>
    </row>
    <row r="218" spans="11:11" ht="18" customHeight="1" x14ac:dyDescent="0.7">
      <c r="K218" s="57"/>
    </row>
    <row r="219" spans="11:11" ht="18" customHeight="1" x14ac:dyDescent="0.7">
      <c r="K219" s="57"/>
    </row>
    <row r="220" spans="11:11" ht="18" customHeight="1" x14ac:dyDescent="0.7">
      <c r="K220" s="57"/>
    </row>
    <row r="221" spans="11:11" ht="18" customHeight="1" x14ac:dyDescent="0.7">
      <c r="K221" s="57"/>
    </row>
    <row r="222" spans="11:11" ht="18" customHeight="1" x14ac:dyDescent="0.7">
      <c r="K222" s="57"/>
    </row>
    <row r="223" spans="11:11" ht="18" customHeight="1" x14ac:dyDescent="0.7">
      <c r="K223" s="57"/>
    </row>
    <row r="224" spans="11:11" ht="18" customHeight="1" x14ac:dyDescent="0.7">
      <c r="K224" s="57"/>
    </row>
    <row r="225" spans="11:11" ht="18" customHeight="1" x14ac:dyDescent="0.7">
      <c r="K225" s="57"/>
    </row>
    <row r="226" spans="11:11" ht="18" customHeight="1" x14ac:dyDescent="0.7">
      <c r="K226" s="57"/>
    </row>
    <row r="227" spans="11:11" ht="18" customHeight="1" x14ac:dyDescent="0.7">
      <c r="K227" s="57"/>
    </row>
    <row r="228" spans="11:11" ht="18" customHeight="1" x14ac:dyDescent="0.7">
      <c r="K228" s="57"/>
    </row>
    <row r="229" spans="11:11" ht="18" customHeight="1" x14ac:dyDescent="0.7">
      <c r="K229" s="57"/>
    </row>
    <row r="230" spans="11:11" ht="18" customHeight="1" x14ac:dyDescent="0.7">
      <c r="K230" s="57"/>
    </row>
    <row r="231" spans="11:11" ht="18" customHeight="1" x14ac:dyDescent="0.7">
      <c r="K231" s="57"/>
    </row>
    <row r="232" spans="11:11" ht="18" customHeight="1" x14ac:dyDescent="0.7">
      <c r="K232" s="57"/>
    </row>
    <row r="233" spans="11:11" ht="18" customHeight="1" x14ac:dyDescent="0.7">
      <c r="K233" s="57"/>
    </row>
    <row r="234" spans="11:11" ht="18" customHeight="1" x14ac:dyDescent="0.7">
      <c r="K234" s="57"/>
    </row>
    <row r="235" spans="11:11" ht="18" customHeight="1" x14ac:dyDescent="0.7">
      <c r="K235" s="57"/>
    </row>
    <row r="236" spans="11:11" ht="18" customHeight="1" x14ac:dyDescent="0.7">
      <c r="K236" s="57"/>
    </row>
    <row r="237" spans="11:11" ht="18" customHeight="1" x14ac:dyDescent="0.7">
      <c r="K237" s="57"/>
    </row>
    <row r="238" spans="11:11" ht="18" customHeight="1" x14ac:dyDescent="0.7">
      <c r="K238" s="57"/>
    </row>
    <row r="239" spans="11:11" ht="18" customHeight="1" x14ac:dyDescent="0.7">
      <c r="K239" s="57"/>
    </row>
    <row r="240" spans="11:11" ht="18" customHeight="1" x14ac:dyDescent="0.7">
      <c r="K240" s="57"/>
    </row>
    <row r="241" spans="11:11" ht="18" customHeight="1" x14ac:dyDescent="0.7">
      <c r="K241" s="57"/>
    </row>
    <row r="242" spans="11:11" ht="18" customHeight="1" x14ac:dyDescent="0.7">
      <c r="K242" s="57"/>
    </row>
    <row r="243" spans="11:11" ht="18" customHeight="1" x14ac:dyDescent="0.7">
      <c r="K243" s="57"/>
    </row>
    <row r="244" spans="11:11" ht="18" customHeight="1" x14ac:dyDescent="0.7">
      <c r="K244" s="57"/>
    </row>
    <row r="245" spans="11:11" ht="18" customHeight="1" x14ac:dyDescent="0.7">
      <c r="K245" s="57"/>
    </row>
    <row r="246" spans="11:11" ht="18" customHeight="1" x14ac:dyDescent="0.7">
      <c r="K246" s="57"/>
    </row>
    <row r="247" spans="11:11" ht="18" customHeight="1" x14ac:dyDescent="0.7">
      <c r="K247" s="57"/>
    </row>
    <row r="248" spans="11:11" ht="18" customHeight="1" x14ac:dyDescent="0.7">
      <c r="K248" s="57"/>
    </row>
    <row r="250" spans="11:11" ht="18" customHeight="1" x14ac:dyDescent="0.7">
      <c r="K250" s="57"/>
    </row>
    <row r="251" spans="11:11" ht="18" customHeight="1" x14ac:dyDescent="0.7">
      <c r="K251" s="57"/>
    </row>
    <row r="252" spans="11:11" ht="18" customHeight="1" x14ac:dyDescent="0.7">
      <c r="K252" s="57"/>
    </row>
    <row r="253" spans="11:11" ht="18" customHeight="1" x14ac:dyDescent="0.7">
      <c r="K253" s="57"/>
    </row>
    <row r="254" spans="11:11" ht="18" customHeight="1" x14ac:dyDescent="0.7">
      <c r="K254" s="57"/>
    </row>
    <row r="255" spans="11:11" ht="18" customHeight="1" x14ac:dyDescent="0.7">
      <c r="K255" s="57"/>
    </row>
    <row r="256" spans="11:11" ht="18" customHeight="1" x14ac:dyDescent="0.7">
      <c r="K256" s="57"/>
    </row>
    <row r="257" spans="11:11" ht="18" customHeight="1" x14ac:dyDescent="0.7">
      <c r="K257" s="57"/>
    </row>
    <row r="258" spans="11:11" ht="18" customHeight="1" x14ac:dyDescent="0.7">
      <c r="K258" s="57"/>
    </row>
    <row r="259" spans="11:11" ht="18" customHeight="1" x14ac:dyDescent="0.7">
      <c r="K259" s="57"/>
    </row>
    <row r="261" spans="11:11" ht="18" customHeight="1" x14ac:dyDescent="0.7">
      <c r="K261" s="57"/>
    </row>
    <row r="262" spans="11:11" ht="18" customHeight="1" x14ac:dyDescent="0.7">
      <c r="K262" s="57"/>
    </row>
    <row r="263" spans="11:11" ht="18" customHeight="1" x14ac:dyDescent="0.7">
      <c r="K263" s="57"/>
    </row>
    <row r="264" spans="11:11" ht="18" customHeight="1" x14ac:dyDescent="0.7">
      <c r="K264" s="57"/>
    </row>
    <row r="265" spans="11:11" ht="18" customHeight="1" x14ac:dyDescent="0.7">
      <c r="K265" s="57"/>
    </row>
    <row r="266" spans="11:11" ht="18" customHeight="1" x14ac:dyDescent="0.7">
      <c r="K266" s="57"/>
    </row>
    <row r="267" spans="11:11" ht="18" customHeight="1" x14ac:dyDescent="0.7">
      <c r="K267" s="57"/>
    </row>
    <row r="268" spans="11:11" ht="18" customHeight="1" x14ac:dyDescent="0.7">
      <c r="K268" s="57"/>
    </row>
    <row r="269" spans="11:11" ht="18" customHeight="1" x14ac:dyDescent="0.7">
      <c r="K269" s="57"/>
    </row>
    <row r="270" spans="11:11" ht="18" customHeight="1" x14ac:dyDescent="0.7">
      <c r="K270" s="57"/>
    </row>
    <row r="272" spans="11:11" ht="18" customHeight="1" x14ac:dyDescent="0.7">
      <c r="K272" s="57"/>
    </row>
    <row r="273" spans="11:11" ht="18" customHeight="1" x14ac:dyDescent="0.7">
      <c r="K273" s="57"/>
    </row>
    <row r="274" spans="11:11" ht="18" customHeight="1" x14ac:dyDescent="0.7">
      <c r="K274" s="57"/>
    </row>
    <row r="275" spans="11:11" ht="18" customHeight="1" x14ac:dyDescent="0.7">
      <c r="K275" s="57"/>
    </row>
    <row r="276" spans="11:11" ht="18" customHeight="1" x14ac:dyDescent="0.7">
      <c r="K276" s="57"/>
    </row>
    <row r="277" spans="11:11" ht="18" customHeight="1" x14ac:dyDescent="0.7">
      <c r="K277" s="57"/>
    </row>
    <row r="278" spans="11:11" ht="18" customHeight="1" x14ac:dyDescent="0.7">
      <c r="K278" s="57"/>
    </row>
    <row r="279" spans="11:11" ht="18" customHeight="1" x14ac:dyDescent="0.7">
      <c r="K279" s="57"/>
    </row>
    <row r="280" spans="11:11" ht="18" customHeight="1" x14ac:dyDescent="0.7">
      <c r="K280" s="57"/>
    </row>
    <row r="281" spans="11:11" ht="18" customHeight="1" x14ac:dyDescent="0.7">
      <c r="K281" s="57"/>
    </row>
    <row r="282" spans="11:11" ht="18" customHeight="1" x14ac:dyDescent="0.7">
      <c r="K282" s="57"/>
    </row>
    <row r="283" spans="11:11" ht="18" customHeight="1" x14ac:dyDescent="0.7">
      <c r="K283" s="57"/>
    </row>
    <row r="284" spans="11:11" ht="18" customHeight="1" x14ac:dyDescent="0.7">
      <c r="K284" s="57"/>
    </row>
    <row r="285" spans="11:11" ht="18" customHeight="1" x14ac:dyDescent="0.7">
      <c r="K285" s="57"/>
    </row>
    <row r="286" spans="11:11" ht="18" customHeight="1" x14ac:dyDescent="0.7">
      <c r="K286" s="57"/>
    </row>
    <row r="287" spans="11:11" ht="18" customHeight="1" x14ac:dyDescent="0.7">
      <c r="K287" s="57"/>
    </row>
    <row r="288" spans="11:11" ht="18" customHeight="1" x14ac:dyDescent="0.7">
      <c r="K288" s="57"/>
    </row>
    <row r="289" spans="10:11" ht="18" customHeight="1" x14ac:dyDescent="0.7">
      <c r="K289" s="57"/>
    </row>
    <row r="290" spans="10:11" ht="18" customHeight="1" x14ac:dyDescent="0.7">
      <c r="K290" s="57"/>
    </row>
    <row r="291" spans="10:11" ht="18" customHeight="1" x14ac:dyDescent="0.7">
      <c r="K291" s="57"/>
    </row>
    <row r="292" spans="10:11" ht="18" customHeight="1" x14ac:dyDescent="0.7">
      <c r="K292" s="57"/>
    </row>
    <row r="293" spans="10:11" ht="18" customHeight="1" x14ac:dyDescent="0.7">
      <c r="K293" s="57"/>
    </row>
    <row r="294" spans="10:11" ht="18" customHeight="1" x14ac:dyDescent="0.7">
      <c r="K294" s="57"/>
    </row>
    <row r="295" spans="10:11" ht="18" customHeight="1" x14ac:dyDescent="0.7">
      <c r="K295" s="57"/>
    </row>
    <row r="296" spans="10:11" ht="18" customHeight="1" x14ac:dyDescent="0.7">
      <c r="J296" s="57"/>
      <c r="K296" s="57"/>
    </row>
    <row r="297" spans="10:11" ht="18" customHeight="1" x14ac:dyDescent="0.7">
      <c r="K297" s="57"/>
    </row>
    <row r="298" spans="10:11" ht="18" customHeight="1" x14ac:dyDescent="0.7">
      <c r="K298" s="57"/>
    </row>
    <row r="299" spans="10:11" ht="18" customHeight="1" x14ac:dyDescent="0.7">
      <c r="K299" s="57"/>
    </row>
    <row r="300" spans="10:11" ht="18" customHeight="1" x14ac:dyDescent="0.7">
      <c r="K300" s="57"/>
    </row>
    <row r="301" spans="10:11" ht="18" customHeight="1" x14ac:dyDescent="0.7">
      <c r="K301" s="57"/>
    </row>
    <row r="303" spans="10:11" ht="18" customHeight="1" x14ac:dyDescent="0.7">
      <c r="K303" s="57"/>
    </row>
    <row r="304" spans="10:11" ht="18" customHeight="1" x14ac:dyDescent="0.7">
      <c r="K304" s="57"/>
    </row>
    <row r="305" spans="11:11" ht="18" customHeight="1" x14ac:dyDescent="0.7">
      <c r="K305" s="57"/>
    </row>
    <row r="307" spans="11:11" ht="18" customHeight="1" x14ac:dyDescent="0.7">
      <c r="K307" s="57"/>
    </row>
    <row r="308" spans="11:11" ht="18" customHeight="1" x14ac:dyDescent="0.7">
      <c r="K308" s="57"/>
    </row>
    <row r="309" spans="11:11" ht="18" customHeight="1" x14ac:dyDescent="0.7">
      <c r="K309" s="57"/>
    </row>
    <row r="312" spans="11:11" ht="18" customHeight="1" x14ac:dyDescent="0.7">
      <c r="K312" s="57"/>
    </row>
    <row r="313" spans="11:11" ht="18" customHeight="1" x14ac:dyDescent="0.7">
      <c r="K313" s="57"/>
    </row>
    <row r="314" spans="11:11" ht="18" customHeight="1" x14ac:dyDescent="0.7">
      <c r="K314" s="57"/>
    </row>
    <row r="315" spans="11:11" ht="18" customHeight="1" x14ac:dyDescent="0.7">
      <c r="K315" s="57"/>
    </row>
  </sheetData>
  <mergeCells count="43">
    <mergeCell ref="B7:B8"/>
    <mergeCell ref="AK4:AK7"/>
    <mergeCell ref="AL4:AL7"/>
    <mergeCell ref="AM4:AM7"/>
    <mergeCell ref="AN4:AN7"/>
    <mergeCell ref="AA4:AA7"/>
    <mergeCell ref="AB4:AB7"/>
    <mergeCell ref="AC4:AC7"/>
    <mergeCell ref="AD4:AD7"/>
    <mergeCell ref="Z4:Z7"/>
    <mergeCell ref="AF4:AF7"/>
    <mergeCell ref="AG4:AG7"/>
    <mergeCell ref="AH4:AH7"/>
    <mergeCell ref="Y4:Y7"/>
    <mergeCell ref="AI4:AI7"/>
    <mergeCell ref="AE4:AE7"/>
    <mergeCell ref="AP2:AP3"/>
    <mergeCell ref="L4:L7"/>
    <mergeCell ref="M4:M7"/>
    <mergeCell ref="N4:N7"/>
    <mergeCell ref="O4:O7"/>
    <mergeCell ref="P4:P7"/>
    <mergeCell ref="Q4:Q7"/>
    <mergeCell ref="R4:R7"/>
    <mergeCell ref="S4:S7"/>
    <mergeCell ref="T4:T7"/>
    <mergeCell ref="U4:U7"/>
    <mergeCell ref="V4:V7"/>
    <mergeCell ref="W4:W7"/>
    <mergeCell ref="X4:X7"/>
    <mergeCell ref="AJ4:AJ7"/>
    <mergeCell ref="AP4:AP7"/>
    <mergeCell ref="AO4:AO7"/>
    <mergeCell ref="AL2:AO3"/>
    <mergeCell ref="L1:AB1"/>
    <mergeCell ref="AC1:AF1"/>
    <mergeCell ref="AG1:AH1"/>
    <mergeCell ref="AI1:AK1"/>
    <mergeCell ref="AL1:AO1"/>
    <mergeCell ref="L2:AB3"/>
    <mergeCell ref="AC2:AF3"/>
    <mergeCell ref="AG2:AH3"/>
    <mergeCell ref="AI2:AK3"/>
  </mergeCells>
  <phoneticPr fontId="18"/>
  <pageMargins left="0.7" right="0.7" top="1.14375" bottom="1.14375" header="0.51180555555555496" footer="0.51180555555555496"/>
  <pageSetup paperSize="9" firstPageNumber="0" orientation="portrait" horizontalDpi="300" verticalDpi="300"/>
  <ignoredErrors>
    <ignoredError sqref="A11:A65 A66:A121"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86"/>
  <sheetViews>
    <sheetView zoomScale="70" zoomScaleNormal="70" workbookViewId="0">
      <pane xSplit="6" ySplit="10" topLeftCell="G11" activePane="bottomRight" state="frozen"/>
      <selection pane="topRight" activeCell="F1" sqref="F1"/>
      <selection pane="bottomLeft" activeCell="A11" sqref="A11"/>
      <selection pane="bottomRight" activeCell="B20" sqref="B20"/>
    </sheetView>
  </sheetViews>
  <sheetFormatPr defaultColWidth="9.125" defaultRowHeight="17.649999999999999" x14ac:dyDescent="0.7"/>
  <cols>
    <col min="1" max="1" width="9.125" style="48"/>
    <col min="2" max="2" width="51.375" style="1" customWidth="1"/>
    <col min="3" max="4" width="10.75" style="2" customWidth="1"/>
    <col min="5" max="5" width="9.75" style="2" customWidth="1"/>
    <col min="6" max="6" width="10.75" style="2" customWidth="1"/>
    <col min="7" max="37" width="12.75" style="2" customWidth="1"/>
    <col min="38" max="38" width="5.625" style="58" customWidth="1"/>
    <col min="39" max="83" width="5.625" style="1" customWidth="1"/>
    <col min="84" max="1024" width="9.125" style="1"/>
    <col min="1025" max="1025" width="9" customWidth="1"/>
    <col min="1026" max="1027" width="8.625" customWidth="1"/>
  </cols>
  <sheetData>
    <row r="1" spans="1:38" ht="18" customHeight="1" x14ac:dyDescent="0.7">
      <c r="B1" s="49" t="s">
        <v>49</v>
      </c>
      <c r="C1" s="60"/>
      <c r="D1" s="60"/>
      <c r="G1" s="104" t="s">
        <v>0</v>
      </c>
      <c r="H1" s="104"/>
      <c r="I1" s="104"/>
      <c r="J1" s="104"/>
      <c r="K1" s="104"/>
      <c r="L1" s="104"/>
      <c r="M1" s="104"/>
      <c r="N1" s="104"/>
      <c r="O1" s="104"/>
      <c r="P1" s="104"/>
      <c r="Q1" s="104"/>
      <c r="R1" s="104"/>
      <c r="S1" s="104"/>
      <c r="T1" s="104"/>
      <c r="U1" s="104"/>
      <c r="V1" s="104"/>
      <c r="W1" s="104"/>
      <c r="X1" s="105" t="s">
        <v>1</v>
      </c>
      <c r="Y1" s="105"/>
      <c r="Z1" s="105"/>
      <c r="AA1" s="105"/>
      <c r="AB1" s="106" t="s">
        <v>2</v>
      </c>
      <c r="AC1" s="106"/>
      <c r="AD1" s="107" t="s">
        <v>3</v>
      </c>
      <c r="AE1" s="107"/>
      <c r="AF1" s="107"/>
      <c r="AG1" s="108" t="s">
        <v>4</v>
      </c>
      <c r="AH1" s="108"/>
      <c r="AI1" s="108"/>
      <c r="AJ1" s="108"/>
      <c r="AK1" s="50" t="s">
        <v>5</v>
      </c>
    </row>
    <row r="2" spans="1:38" ht="18" customHeight="1" x14ac:dyDescent="0.7">
      <c r="G2" s="104" t="s">
        <v>6</v>
      </c>
      <c r="H2" s="104"/>
      <c r="I2" s="104"/>
      <c r="J2" s="104"/>
      <c r="K2" s="104"/>
      <c r="L2" s="104"/>
      <c r="M2" s="104"/>
      <c r="N2" s="104"/>
      <c r="O2" s="104"/>
      <c r="P2" s="104"/>
      <c r="Q2" s="104"/>
      <c r="R2" s="104"/>
      <c r="S2" s="104"/>
      <c r="T2" s="104"/>
      <c r="U2" s="104"/>
      <c r="V2" s="104"/>
      <c r="W2" s="104"/>
      <c r="X2" s="105" t="s">
        <v>7</v>
      </c>
      <c r="Y2" s="105"/>
      <c r="Z2" s="105"/>
      <c r="AA2" s="105"/>
      <c r="AB2" s="109" t="s">
        <v>8</v>
      </c>
      <c r="AC2" s="109"/>
      <c r="AD2" s="107" t="s">
        <v>9</v>
      </c>
      <c r="AE2" s="107"/>
      <c r="AF2" s="107"/>
      <c r="AG2" s="108" t="s">
        <v>10</v>
      </c>
      <c r="AH2" s="108"/>
      <c r="AI2" s="108"/>
      <c r="AJ2" s="108"/>
      <c r="AK2" s="110" t="s">
        <v>11</v>
      </c>
    </row>
    <row r="3" spans="1:38" ht="18" customHeight="1" x14ac:dyDescent="0.7">
      <c r="A3" s="48" t="s">
        <v>61</v>
      </c>
      <c r="B3" s="1">
        <v>11</v>
      </c>
      <c r="G3" s="104"/>
      <c r="H3" s="104"/>
      <c r="I3" s="104"/>
      <c r="J3" s="104"/>
      <c r="K3" s="104"/>
      <c r="L3" s="104"/>
      <c r="M3" s="104"/>
      <c r="N3" s="104"/>
      <c r="O3" s="104"/>
      <c r="P3" s="104"/>
      <c r="Q3" s="104"/>
      <c r="R3" s="104"/>
      <c r="S3" s="104"/>
      <c r="T3" s="104"/>
      <c r="U3" s="104"/>
      <c r="V3" s="104"/>
      <c r="W3" s="104"/>
      <c r="X3" s="105"/>
      <c r="Y3" s="105"/>
      <c r="Z3" s="105"/>
      <c r="AA3" s="105"/>
      <c r="AB3" s="109"/>
      <c r="AC3" s="109"/>
      <c r="AD3" s="107"/>
      <c r="AE3" s="107"/>
      <c r="AF3" s="107"/>
      <c r="AG3" s="108"/>
      <c r="AH3" s="108"/>
      <c r="AI3" s="108"/>
      <c r="AJ3" s="108"/>
      <c r="AK3" s="110"/>
    </row>
    <row r="4" spans="1:38" ht="18" customHeight="1" x14ac:dyDescent="0.7">
      <c r="A4" s="48" t="s">
        <v>62</v>
      </c>
      <c r="B4" s="1">
        <f>COUNTIF(G11:G604,"なし")</f>
        <v>0</v>
      </c>
      <c r="G4" s="111" t="s">
        <v>12</v>
      </c>
      <c r="H4" s="111" t="s">
        <v>13</v>
      </c>
      <c r="I4" s="111" t="s">
        <v>14</v>
      </c>
      <c r="J4" s="111" t="s">
        <v>15</v>
      </c>
      <c r="K4" s="111" t="s">
        <v>16</v>
      </c>
      <c r="L4" s="111" t="s">
        <v>17</v>
      </c>
      <c r="M4" s="111" t="s">
        <v>18</v>
      </c>
      <c r="N4" s="111" t="s">
        <v>19</v>
      </c>
      <c r="O4" s="111" t="s">
        <v>20</v>
      </c>
      <c r="P4" s="111" t="s">
        <v>21</v>
      </c>
      <c r="Q4" s="111" t="s">
        <v>22</v>
      </c>
      <c r="R4" s="111" t="s">
        <v>23</v>
      </c>
      <c r="S4" s="111" t="s">
        <v>24</v>
      </c>
      <c r="T4" s="111" t="s">
        <v>25</v>
      </c>
      <c r="U4" s="111" t="s">
        <v>26</v>
      </c>
      <c r="V4" s="111" t="s">
        <v>27</v>
      </c>
      <c r="W4" s="111" t="s">
        <v>28</v>
      </c>
      <c r="X4" s="111" t="s">
        <v>29</v>
      </c>
      <c r="Y4" s="111" t="s">
        <v>30</v>
      </c>
      <c r="Z4" s="111" t="s">
        <v>31</v>
      </c>
      <c r="AA4" s="111" t="s">
        <v>32</v>
      </c>
      <c r="AB4" s="111" t="s">
        <v>33</v>
      </c>
      <c r="AC4" s="111" t="s">
        <v>34</v>
      </c>
      <c r="AD4" s="111" t="s">
        <v>35</v>
      </c>
      <c r="AE4" s="111" t="s">
        <v>36</v>
      </c>
      <c r="AF4" s="111" t="s">
        <v>37</v>
      </c>
      <c r="AG4" s="111" t="s">
        <v>38</v>
      </c>
      <c r="AH4" s="111" t="s">
        <v>805</v>
      </c>
      <c r="AI4" s="111" t="s">
        <v>40</v>
      </c>
      <c r="AJ4" s="111" t="s">
        <v>41</v>
      </c>
      <c r="AK4" s="111" t="s">
        <v>11</v>
      </c>
    </row>
    <row r="5" spans="1:38" ht="18" customHeight="1" x14ac:dyDescent="0.7">
      <c r="A5" s="48" t="s">
        <v>63</v>
      </c>
      <c r="B5" s="1">
        <f>B3-B4</f>
        <v>11</v>
      </c>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row>
    <row r="6" spans="1:38" ht="18" customHeight="1" x14ac:dyDescent="0.7">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row>
    <row r="7" spans="1:38" ht="18" customHeight="1" x14ac:dyDescent="0.7">
      <c r="A7" s="51" t="s">
        <v>61</v>
      </c>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row>
    <row r="8" spans="1:38" ht="18" customHeight="1" x14ac:dyDescent="0.7">
      <c r="A8" s="52">
        <f>B5</f>
        <v>11</v>
      </c>
      <c r="F8" s="53" t="s">
        <v>64</v>
      </c>
      <c r="G8" s="54">
        <f t="shared" ref="G8:AK8" si="0">COUNT(G11:G604)</f>
        <v>9</v>
      </c>
      <c r="H8" s="54">
        <f t="shared" si="0"/>
        <v>0</v>
      </c>
      <c r="I8" s="54">
        <f t="shared" si="0"/>
        <v>1</v>
      </c>
      <c r="J8" s="54">
        <f t="shared" si="0"/>
        <v>1</v>
      </c>
      <c r="K8" s="54">
        <f t="shared" si="0"/>
        <v>1</v>
      </c>
      <c r="L8" s="54">
        <f t="shared" si="0"/>
        <v>3</v>
      </c>
      <c r="M8" s="54">
        <f t="shared" si="0"/>
        <v>3</v>
      </c>
      <c r="N8" s="54">
        <f t="shared" si="0"/>
        <v>2</v>
      </c>
      <c r="O8" s="54">
        <f t="shared" si="0"/>
        <v>0</v>
      </c>
      <c r="P8" s="54">
        <f t="shared" si="0"/>
        <v>2</v>
      </c>
      <c r="Q8" s="54">
        <f t="shared" si="0"/>
        <v>2</v>
      </c>
      <c r="R8" s="54">
        <f t="shared" si="0"/>
        <v>3</v>
      </c>
      <c r="S8" s="54">
        <f t="shared" si="0"/>
        <v>2</v>
      </c>
      <c r="T8" s="54">
        <f t="shared" si="0"/>
        <v>0</v>
      </c>
      <c r="U8" s="54">
        <f t="shared" si="0"/>
        <v>4</v>
      </c>
      <c r="V8" s="54">
        <f t="shared" si="0"/>
        <v>1</v>
      </c>
      <c r="W8" s="54">
        <f t="shared" si="0"/>
        <v>1</v>
      </c>
      <c r="X8" s="54">
        <f t="shared" si="0"/>
        <v>2</v>
      </c>
      <c r="Y8" s="54">
        <f t="shared" si="0"/>
        <v>1</v>
      </c>
      <c r="Z8" s="54">
        <f t="shared" si="0"/>
        <v>1</v>
      </c>
      <c r="AA8" s="54">
        <f t="shared" si="0"/>
        <v>1</v>
      </c>
      <c r="AB8" s="54">
        <f t="shared" si="0"/>
        <v>2</v>
      </c>
      <c r="AC8" s="54">
        <f t="shared" si="0"/>
        <v>2</v>
      </c>
      <c r="AD8" s="54">
        <f t="shared" si="0"/>
        <v>3</v>
      </c>
      <c r="AE8" s="54">
        <f t="shared" si="0"/>
        <v>6</v>
      </c>
      <c r="AF8" s="54">
        <f t="shared" si="0"/>
        <v>0</v>
      </c>
      <c r="AG8" s="54">
        <f t="shared" si="0"/>
        <v>4</v>
      </c>
      <c r="AH8" s="54">
        <f t="shared" si="0"/>
        <v>2</v>
      </c>
      <c r="AI8" s="2">
        <f t="shared" si="0"/>
        <v>1</v>
      </c>
      <c r="AJ8" s="2">
        <f t="shared" si="0"/>
        <v>0</v>
      </c>
      <c r="AK8" s="54">
        <f t="shared" si="0"/>
        <v>1</v>
      </c>
    </row>
    <row r="9" spans="1:38" ht="18" customHeight="1" x14ac:dyDescent="0.7">
      <c r="C9" s="2" t="s">
        <v>1983</v>
      </c>
      <c r="D9" s="2" t="s">
        <v>2203</v>
      </c>
      <c r="F9" s="53" t="s">
        <v>65</v>
      </c>
      <c r="G9" s="55">
        <f t="shared" ref="G9:AK9" si="1">G8/$A$8</f>
        <v>0.81818181818181823</v>
      </c>
      <c r="H9" s="55">
        <f t="shared" si="1"/>
        <v>0</v>
      </c>
      <c r="I9" s="55">
        <f t="shared" si="1"/>
        <v>9.0909090909090912E-2</v>
      </c>
      <c r="J9" s="55">
        <f t="shared" si="1"/>
        <v>9.0909090909090912E-2</v>
      </c>
      <c r="K9" s="55">
        <f t="shared" si="1"/>
        <v>9.0909090909090912E-2</v>
      </c>
      <c r="L9" s="55">
        <f t="shared" si="1"/>
        <v>0.27272727272727271</v>
      </c>
      <c r="M9" s="55">
        <f t="shared" si="1"/>
        <v>0.27272727272727271</v>
      </c>
      <c r="N9" s="55">
        <f t="shared" si="1"/>
        <v>0.18181818181818182</v>
      </c>
      <c r="O9" s="55">
        <f t="shared" si="1"/>
        <v>0</v>
      </c>
      <c r="P9" s="55">
        <f t="shared" si="1"/>
        <v>0.18181818181818182</v>
      </c>
      <c r="Q9" s="55">
        <f t="shared" si="1"/>
        <v>0.18181818181818182</v>
      </c>
      <c r="R9" s="55">
        <f t="shared" si="1"/>
        <v>0.27272727272727271</v>
      </c>
      <c r="S9" s="55">
        <f t="shared" si="1"/>
        <v>0.18181818181818182</v>
      </c>
      <c r="T9" s="55">
        <f t="shared" si="1"/>
        <v>0</v>
      </c>
      <c r="U9" s="55">
        <f t="shared" si="1"/>
        <v>0.36363636363636365</v>
      </c>
      <c r="V9" s="55">
        <f t="shared" si="1"/>
        <v>9.0909090909090912E-2</v>
      </c>
      <c r="W9" s="55">
        <f t="shared" si="1"/>
        <v>9.0909090909090912E-2</v>
      </c>
      <c r="X9" s="55">
        <f t="shared" si="1"/>
        <v>0.18181818181818182</v>
      </c>
      <c r="Y9" s="55">
        <f t="shared" si="1"/>
        <v>9.0909090909090912E-2</v>
      </c>
      <c r="Z9" s="55">
        <f t="shared" si="1"/>
        <v>9.0909090909090912E-2</v>
      </c>
      <c r="AA9" s="55">
        <f t="shared" si="1"/>
        <v>9.0909090909090912E-2</v>
      </c>
      <c r="AB9" s="55">
        <f t="shared" si="1"/>
        <v>0.18181818181818182</v>
      </c>
      <c r="AC9" s="55">
        <f t="shared" si="1"/>
        <v>0.18181818181818182</v>
      </c>
      <c r="AD9" s="55">
        <f t="shared" si="1"/>
        <v>0.27272727272727271</v>
      </c>
      <c r="AE9" s="55">
        <f t="shared" si="1"/>
        <v>0.54545454545454541</v>
      </c>
      <c r="AF9" s="55">
        <f t="shared" si="1"/>
        <v>0</v>
      </c>
      <c r="AG9" s="55">
        <f t="shared" si="1"/>
        <v>0.36363636363636365</v>
      </c>
      <c r="AH9" s="55">
        <f t="shared" si="1"/>
        <v>0.18181818181818182</v>
      </c>
      <c r="AI9" s="56">
        <f t="shared" si="1"/>
        <v>9.0909090909090912E-2</v>
      </c>
      <c r="AJ9" s="56">
        <f t="shared" si="1"/>
        <v>0</v>
      </c>
      <c r="AK9" s="55">
        <f t="shared" si="1"/>
        <v>9.0909090909090912E-2</v>
      </c>
    </row>
    <row r="10" spans="1:38" ht="18" customHeight="1" x14ac:dyDescent="0.7">
      <c r="A10" s="48" t="s">
        <v>66</v>
      </c>
      <c r="B10" s="2" t="s">
        <v>67</v>
      </c>
      <c r="C10" s="2" t="s">
        <v>1958</v>
      </c>
      <c r="D10" s="2" t="s">
        <v>2171</v>
      </c>
      <c r="E10" s="2" t="s">
        <v>69</v>
      </c>
      <c r="F10" s="2" t="s">
        <v>70</v>
      </c>
      <c r="G10" s="7">
        <v>1</v>
      </c>
      <c r="H10" s="7">
        <v>2</v>
      </c>
      <c r="I10" s="7">
        <v>3</v>
      </c>
      <c r="J10" s="7">
        <v>4</v>
      </c>
      <c r="K10" s="7">
        <v>5</v>
      </c>
      <c r="L10" s="7">
        <v>6</v>
      </c>
      <c r="M10" s="7">
        <v>7</v>
      </c>
      <c r="N10" s="7">
        <v>8</v>
      </c>
      <c r="O10" s="7">
        <v>9</v>
      </c>
      <c r="P10" s="7">
        <v>10</v>
      </c>
      <c r="Q10" s="7">
        <v>11</v>
      </c>
      <c r="R10" s="7">
        <v>12</v>
      </c>
      <c r="S10" s="7">
        <v>13</v>
      </c>
      <c r="T10" s="7">
        <v>14</v>
      </c>
      <c r="U10" s="7">
        <v>15</v>
      </c>
      <c r="V10" s="7">
        <v>16</v>
      </c>
      <c r="W10" s="7">
        <v>17</v>
      </c>
      <c r="X10" s="7">
        <v>1</v>
      </c>
      <c r="Y10" s="7">
        <v>2</v>
      </c>
      <c r="Z10" s="7">
        <v>3</v>
      </c>
      <c r="AA10" s="7">
        <v>4</v>
      </c>
      <c r="AB10" s="7">
        <v>1</v>
      </c>
      <c r="AC10" s="7">
        <v>2</v>
      </c>
      <c r="AD10" s="7">
        <v>1</v>
      </c>
      <c r="AE10" s="7">
        <v>2</v>
      </c>
      <c r="AF10" s="7">
        <v>3</v>
      </c>
      <c r="AG10" s="7">
        <v>1</v>
      </c>
      <c r="AH10" s="7">
        <v>2</v>
      </c>
      <c r="AI10" s="7">
        <v>3</v>
      </c>
      <c r="AJ10" s="7">
        <v>4</v>
      </c>
      <c r="AK10" s="7">
        <v>1</v>
      </c>
    </row>
    <row r="11" spans="1:38" ht="18" customHeight="1" x14ac:dyDescent="0.7">
      <c r="A11" s="48" t="s">
        <v>71</v>
      </c>
      <c r="B11" s="1" t="s">
        <v>1724</v>
      </c>
      <c r="E11" s="2" t="s">
        <v>104</v>
      </c>
      <c r="F11" s="57" t="s">
        <v>62</v>
      </c>
      <c r="G11" s="2">
        <v>1</v>
      </c>
      <c r="U11" s="2">
        <v>1</v>
      </c>
    </row>
    <row r="12" spans="1:38" ht="18" customHeight="1" x14ac:dyDescent="0.7">
      <c r="A12" s="48" t="s">
        <v>74</v>
      </c>
      <c r="B12" s="1" t="s">
        <v>1913</v>
      </c>
      <c r="E12" s="2" t="s">
        <v>1914</v>
      </c>
      <c r="F12" s="57">
        <v>44211</v>
      </c>
      <c r="G12" s="2">
        <v>1</v>
      </c>
      <c r="M12" s="2">
        <v>1</v>
      </c>
      <c r="P12" s="2">
        <v>1</v>
      </c>
      <c r="X12" s="2">
        <v>1</v>
      </c>
      <c r="AD12" s="2">
        <v>1</v>
      </c>
      <c r="AE12" s="2">
        <v>1</v>
      </c>
    </row>
    <row r="13" spans="1:38" ht="18" customHeight="1" x14ac:dyDescent="0.7">
      <c r="A13" s="48" t="s">
        <v>77</v>
      </c>
      <c r="B13" s="1" t="s">
        <v>1725</v>
      </c>
      <c r="E13" s="2" t="s">
        <v>156</v>
      </c>
      <c r="F13" s="57" t="s">
        <v>62</v>
      </c>
      <c r="AE13" s="2">
        <v>1</v>
      </c>
      <c r="AG13" s="2">
        <v>1</v>
      </c>
      <c r="AL13" s="59"/>
    </row>
    <row r="14" spans="1:38" ht="18" customHeight="1" x14ac:dyDescent="0.7">
      <c r="A14" s="48" t="s">
        <v>78</v>
      </c>
      <c r="B14" s="1" t="s">
        <v>1726</v>
      </c>
      <c r="E14" s="2" t="s">
        <v>156</v>
      </c>
      <c r="F14" s="57" t="s">
        <v>62</v>
      </c>
      <c r="G14" s="2">
        <v>1</v>
      </c>
      <c r="R14" s="2">
        <v>1</v>
      </c>
    </row>
    <row r="15" spans="1:38" ht="18" customHeight="1" x14ac:dyDescent="0.7">
      <c r="A15" s="48" t="s">
        <v>81</v>
      </c>
      <c r="B15" s="1" t="s">
        <v>1727</v>
      </c>
      <c r="E15" s="2" t="s">
        <v>156</v>
      </c>
      <c r="F15" s="57" t="s">
        <v>62</v>
      </c>
      <c r="G15" s="2">
        <v>1</v>
      </c>
      <c r="AH15" s="2">
        <v>1</v>
      </c>
    </row>
    <row r="16" spans="1:38" ht="18" customHeight="1" x14ac:dyDescent="0.7">
      <c r="A16" s="48" t="s">
        <v>83</v>
      </c>
      <c r="B16" s="1" t="s">
        <v>1728</v>
      </c>
      <c r="E16" s="2" t="s">
        <v>104</v>
      </c>
      <c r="F16" s="57" t="s">
        <v>62</v>
      </c>
      <c r="G16" s="2">
        <v>1</v>
      </c>
      <c r="U16" s="2">
        <v>1</v>
      </c>
      <c r="AE16" s="2">
        <v>1</v>
      </c>
    </row>
    <row r="17" spans="1:37" ht="18" customHeight="1" x14ac:dyDescent="0.7">
      <c r="A17" s="48" t="s">
        <v>85</v>
      </c>
      <c r="B17" s="1" t="s">
        <v>1985</v>
      </c>
      <c r="C17" s="2" t="s">
        <v>1959</v>
      </c>
      <c r="E17" s="2" t="s">
        <v>1986</v>
      </c>
      <c r="F17" s="57">
        <v>44271</v>
      </c>
      <c r="L17" s="2">
        <v>1</v>
      </c>
      <c r="M17" s="2">
        <v>1</v>
      </c>
      <c r="AD17" s="2">
        <v>1</v>
      </c>
      <c r="AK17" s="2">
        <v>1</v>
      </c>
    </row>
    <row r="18" spans="1:37" ht="18" customHeight="1" x14ac:dyDescent="0.7">
      <c r="A18" s="48" t="s">
        <v>88</v>
      </c>
      <c r="B18" s="1" t="s">
        <v>2204</v>
      </c>
      <c r="D18" s="2" t="s">
        <v>2173</v>
      </c>
      <c r="E18" s="2" t="s">
        <v>2178</v>
      </c>
      <c r="F18" s="57">
        <v>44432</v>
      </c>
      <c r="G18" s="2">
        <v>1</v>
      </c>
      <c r="AE18" s="2">
        <v>1</v>
      </c>
      <c r="AG18" s="2">
        <v>1</v>
      </c>
    </row>
    <row r="19" spans="1:37" ht="18" customHeight="1" x14ac:dyDescent="0.7">
      <c r="A19" s="48" t="s">
        <v>90</v>
      </c>
      <c r="B19" s="1" t="s">
        <v>1729</v>
      </c>
      <c r="E19" s="2" t="s">
        <v>162</v>
      </c>
      <c r="F19" s="57">
        <v>43686</v>
      </c>
      <c r="G19" s="2">
        <v>1</v>
      </c>
      <c r="I19" s="2">
        <v>1</v>
      </c>
      <c r="J19" s="2">
        <v>1</v>
      </c>
      <c r="K19" s="2">
        <v>1</v>
      </c>
      <c r="L19" s="2">
        <v>1</v>
      </c>
      <c r="M19" s="2">
        <v>1</v>
      </c>
      <c r="N19" s="2">
        <v>1</v>
      </c>
      <c r="P19" s="2">
        <v>1</v>
      </c>
      <c r="Q19" s="2">
        <v>1</v>
      </c>
      <c r="R19" s="2">
        <v>1</v>
      </c>
      <c r="S19" s="2">
        <v>1</v>
      </c>
      <c r="U19" s="2">
        <v>1</v>
      </c>
      <c r="V19" s="2">
        <v>1</v>
      </c>
      <c r="W19" s="2">
        <v>1</v>
      </c>
      <c r="X19" s="2">
        <v>1</v>
      </c>
      <c r="Y19" s="2">
        <v>1</v>
      </c>
      <c r="Z19" s="2">
        <v>1</v>
      </c>
      <c r="AA19" s="2">
        <v>1</v>
      </c>
      <c r="AB19" s="2">
        <v>1</v>
      </c>
      <c r="AC19" s="2">
        <v>1</v>
      </c>
      <c r="AD19" s="2">
        <v>1</v>
      </c>
      <c r="AE19" s="2">
        <v>1</v>
      </c>
      <c r="AG19" s="2">
        <v>1</v>
      </c>
      <c r="AH19" s="2">
        <v>1</v>
      </c>
      <c r="AI19" s="2">
        <v>1</v>
      </c>
    </row>
    <row r="20" spans="1:37" ht="18" customHeight="1" x14ac:dyDescent="0.7">
      <c r="A20" s="48" t="s">
        <v>93</v>
      </c>
      <c r="B20" s="1" t="s">
        <v>1730</v>
      </c>
      <c r="E20" s="2" t="s">
        <v>73</v>
      </c>
      <c r="F20" s="57">
        <v>43990</v>
      </c>
      <c r="G20" s="2">
        <v>1</v>
      </c>
      <c r="Q20" s="2">
        <v>1</v>
      </c>
      <c r="R20" s="2">
        <v>1</v>
      </c>
      <c r="S20" s="2">
        <v>1</v>
      </c>
      <c r="U20" s="2">
        <v>1</v>
      </c>
      <c r="AG20" s="2">
        <v>1</v>
      </c>
    </row>
    <row r="21" spans="1:37" ht="18" customHeight="1" x14ac:dyDescent="0.7">
      <c r="A21" s="48" t="s">
        <v>95</v>
      </c>
      <c r="B21" s="1" t="s">
        <v>1731</v>
      </c>
      <c r="E21" s="2" t="s">
        <v>856</v>
      </c>
      <c r="F21" s="57">
        <v>43921</v>
      </c>
      <c r="G21" s="2">
        <v>1</v>
      </c>
      <c r="L21" s="2">
        <v>1</v>
      </c>
      <c r="N21" s="2">
        <v>1</v>
      </c>
      <c r="AB21" s="2">
        <v>1</v>
      </c>
      <c r="AC21" s="2">
        <v>1</v>
      </c>
      <c r="AE21" s="2">
        <v>1</v>
      </c>
    </row>
    <row r="22" spans="1:37" ht="18" customHeight="1" x14ac:dyDescent="0.7">
      <c r="F22" s="57"/>
    </row>
    <row r="23" spans="1:37" ht="18" customHeight="1" x14ac:dyDescent="0.7">
      <c r="C23" s="2">
        <f>COUNTA(C11:C21)</f>
        <v>1</v>
      </c>
      <c r="D23" s="2">
        <f>COUNTA(D11:D21)</f>
        <v>1</v>
      </c>
      <c r="F23" s="57"/>
    </row>
    <row r="24" spans="1:37" ht="18" customHeight="1" x14ac:dyDescent="0.7">
      <c r="F24" s="57"/>
    </row>
    <row r="25" spans="1:37" ht="18" customHeight="1" x14ac:dyDescent="0.7">
      <c r="F25" s="57"/>
    </row>
    <row r="26" spans="1:37" ht="18" customHeight="1" x14ac:dyDescent="0.7">
      <c r="F26" s="57"/>
    </row>
    <row r="27" spans="1:37" ht="18" customHeight="1" x14ac:dyDescent="0.7">
      <c r="F27" s="57"/>
    </row>
    <row r="29" spans="1:37" ht="18" customHeight="1" x14ac:dyDescent="0.7">
      <c r="F29" s="57"/>
    </row>
    <row r="30" spans="1:37" ht="18" customHeight="1" x14ac:dyDescent="0.7">
      <c r="F30" s="57"/>
    </row>
    <row r="31" spans="1:37" ht="18" customHeight="1" x14ac:dyDescent="0.7">
      <c r="F31" s="57"/>
    </row>
    <row r="32" spans="1:37" ht="18" customHeight="1" x14ac:dyDescent="0.7">
      <c r="F32" s="57"/>
    </row>
    <row r="33" spans="6:6" ht="18" customHeight="1" x14ac:dyDescent="0.7">
      <c r="F33" s="57"/>
    </row>
    <row r="34" spans="6:6" ht="18" customHeight="1" x14ac:dyDescent="0.7">
      <c r="F34" s="57"/>
    </row>
    <row r="35" spans="6:6" ht="18" customHeight="1" x14ac:dyDescent="0.7">
      <c r="F35" s="57"/>
    </row>
    <row r="36" spans="6:6" ht="18" customHeight="1" x14ac:dyDescent="0.7">
      <c r="F36" s="57"/>
    </row>
    <row r="37" spans="6:6" ht="18" customHeight="1" x14ac:dyDescent="0.7">
      <c r="F37" s="57"/>
    </row>
    <row r="38" spans="6:6" ht="18" customHeight="1" x14ac:dyDescent="0.7">
      <c r="F38" s="57"/>
    </row>
    <row r="39" spans="6:6" ht="18" customHeight="1" x14ac:dyDescent="0.7">
      <c r="F39" s="57"/>
    </row>
    <row r="40" spans="6:6" ht="18" customHeight="1" x14ac:dyDescent="0.7">
      <c r="F40" s="57"/>
    </row>
    <row r="41" spans="6:6" ht="18" customHeight="1" x14ac:dyDescent="0.7">
      <c r="F41" s="57"/>
    </row>
    <row r="42" spans="6:6" ht="18" customHeight="1" x14ac:dyDescent="0.7">
      <c r="F42" s="57"/>
    </row>
    <row r="43" spans="6:6" ht="18" customHeight="1" x14ac:dyDescent="0.7">
      <c r="F43" s="57"/>
    </row>
    <row r="44" spans="6:6" ht="18" customHeight="1" x14ac:dyDescent="0.7">
      <c r="F44" s="57"/>
    </row>
    <row r="45" spans="6:6" ht="18" customHeight="1" x14ac:dyDescent="0.7">
      <c r="F45" s="57"/>
    </row>
    <row r="46" spans="6:6" ht="18" customHeight="1" x14ac:dyDescent="0.7">
      <c r="F46" s="57"/>
    </row>
    <row r="47" spans="6:6" ht="18" customHeight="1" x14ac:dyDescent="0.7">
      <c r="F47" s="57"/>
    </row>
    <row r="48" spans="6:6" ht="18" customHeight="1" x14ac:dyDescent="0.7">
      <c r="F48" s="57"/>
    </row>
    <row r="49" spans="6:6" ht="18" customHeight="1" x14ac:dyDescent="0.7">
      <c r="F49" s="57"/>
    </row>
    <row r="50" spans="6:6" ht="18" customHeight="1" x14ac:dyDescent="0.7">
      <c r="F50" s="57"/>
    </row>
    <row r="51" spans="6:6" ht="18" customHeight="1" x14ac:dyDescent="0.7">
      <c r="F51" s="57"/>
    </row>
    <row r="52" spans="6:6" ht="18" customHeight="1" x14ac:dyDescent="0.7">
      <c r="F52" s="57"/>
    </row>
    <row r="53" spans="6:6" ht="18" customHeight="1" x14ac:dyDescent="0.7">
      <c r="F53" s="57"/>
    </row>
    <row r="54" spans="6:6" ht="18" customHeight="1" x14ac:dyDescent="0.7">
      <c r="F54" s="57"/>
    </row>
    <row r="55" spans="6:6" ht="18" customHeight="1" x14ac:dyDescent="0.7">
      <c r="F55" s="57"/>
    </row>
    <row r="56" spans="6:6" ht="18" customHeight="1" x14ac:dyDescent="0.7">
      <c r="F56" s="57"/>
    </row>
    <row r="57" spans="6:6" ht="18" customHeight="1" x14ac:dyDescent="0.7">
      <c r="F57" s="57"/>
    </row>
    <row r="58" spans="6:6" ht="18" customHeight="1" x14ac:dyDescent="0.7">
      <c r="F58" s="57"/>
    </row>
    <row r="59" spans="6:6" ht="18" customHeight="1" x14ac:dyDescent="0.7">
      <c r="F59" s="57"/>
    </row>
    <row r="60" spans="6:6" ht="18" customHeight="1" x14ac:dyDescent="0.7">
      <c r="F60" s="57"/>
    </row>
    <row r="61" spans="6:6" ht="18" customHeight="1" x14ac:dyDescent="0.7">
      <c r="F61" s="57"/>
    </row>
    <row r="62" spans="6:6" ht="18" customHeight="1" x14ac:dyDescent="0.7">
      <c r="F62" s="57"/>
    </row>
    <row r="63" spans="6:6" ht="18" customHeight="1" x14ac:dyDescent="0.7">
      <c r="F63" s="57"/>
    </row>
    <row r="64" spans="6:6" ht="18" customHeight="1" x14ac:dyDescent="0.7">
      <c r="F64" s="57"/>
    </row>
    <row r="65" spans="6:6" ht="18" customHeight="1" x14ac:dyDescent="0.7">
      <c r="F65" s="57"/>
    </row>
    <row r="66" spans="6:6" ht="18" customHeight="1" x14ac:dyDescent="0.7">
      <c r="F66" s="57"/>
    </row>
    <row r="67" spans="6:6" ht="18" customHeight="1" x14ac:dyDescent="0.7">
      <c r="F67" s="57"/>
    </row>
    <row r="68" spans="6:6" ht="18" customHeight="1" x14ac:dyDescent="0.7">
      <c r="F68" s="57"/>
    </row>
    <row r="69" spans="6:6" ht="18" customHeight="1" x14ac:dyDescent="0.7">
      <c r="F69" s="57"/>
    </row>
    <row r="70" spans="6:6" ht="18" customHeight="1" x14ac:dyDescent="0.7">
      <c r="F70" s="57"/>
    </row>
    <row r="71" spans="6:6" ht="18" customHeight="1" x14ac:dyDescent="0.7">
      <c r="F71" s="57"/>
    </row>
    <row r="72" spans="6:6" ht="18" customHeight="1" x14ac:dyDescent="0.7">
      <c r="F72" s="57"/>
    </row>
    <row r="73" spans="6:6" ht="18" customHeight="1" x14ac:dyDescent="0.7">
      <c r="F73" s="57"/>
    </row>
    <row r="74" spans="6:6" ht="18" customHeight="1" x14ac:dyDescent="0.7">
      <c r="F74" s="57"/>
    </row>
    <row r="75" spans="6:6" ht="18" customHeight="1" x14ac:dyDescent="0.7">
      <c r="F75" s="57"/>
    </row>
    <row r="76" spans="6:6" ht="18" customHeight="1" x14ac:dyDescent="0.7">
      <c r="F76" s="57"/>
    </row>
    <row r="77" spans="6:6" ht="18" customHeight="1" x14ac:dyDescent="0.7">
      <c r="F77" s="57"/>
    </row>
    <row r="78" spans="6:6" ht="18" customHeight="1" x14ac:dyDescent="0.7">
      <c r="F78" s="57"/>
    </row>
    <row r="79" spans="6:6" ht="18" customHeight="1" x14ac:dyDescent="0.7">
      <c r="F79" s="57"/>
    </row>
    <row r="80" spans="6:6" ht="18" customHeight="1" x14ac:dyDescent="0.7">
      <c r="F80" s="57"/>
    </row>
    <row r="81" spans="6:6" ht="18" customHeight="1" x14ac:dyDescent="0.7">
      <c r="F81" s="57"/>
    </row>
    <row r="82" spans="6:6" ht="18" customHeight="1" x14ac:dyDescent="0.7">
      <c r="F82" s="57"/>
    </row>
    <row r="83" spans="6:6" ht="18" customHeight="1" x14ac:dyDescent="0.7">
      <c r="F83" s="57"/>
    </row>
    <row r="84" spans="6:6" ht="18" customHeight="1" x14ac:dyDescent="0.7">
      <c r="F84" s="57"/>
    </row>
    <row r="85" spans="6:6" ht="18" customHeight="1" x14ac:dyDescent="0.7">
      <c r="F85" s="57"/>
    </row>
    <row r="86" spans="6:6" ht="18" customHeight="1" x14ac:dyDescent="0.7">
      <c r="F86" s="57"/>
    </row>
    <row r="87" spans="6:6" ht="18" customHeight="1" x14ac:dyDescent="0.7">
      <c r="F87" s="57"/>
    </row>
    <row r="88" spans="6:6" ht="18" customHeight="1" x14ac:dyDescent="0.7">
      <c r="F88" s="57"/>
    </row>
    <row r="89" spans="6:6" ht="18" customHeight="1" x14ac:dyDescent="0.7">
      <c r="F89" s="57"/>
    </row>
    <row r="90" spans="6:6" ht="18" customHeight="1" x14ac:dyDescent="0.7">
      <c r="F90" s="57"/>
    </row>
    <row r="91" spans="6:6" ht="18" customHeight="1" x14ac:dyDescent="0.7">
      <c r="F91" s="57"/>
    </row>
    <row r="92" spans="6:6" ht="18" customHeight="1" x14ac:dyDescent="0.7">
      <c r="F92" s="57"/>
    </row>
    <row r="93" spans="6:6" ht="18" customHeight="1" x14ac:dyDescent="0.7">
      <c r="F93" s="57"/>
    </row>
    <row r="94" spans="6:6" ht="18" customHeight="1" x14ac:dyDescent="0.7">
      <c r="F94" s="57"/>
    </row>
    <row r="95" spans="6:6" ht="18" customHeight="1" x14ac:dyDescent="0.7">
      <c r="F95" s="57"/>
    </row>
    <row r="96" spans="6:6" ht="18" customHeight="1" x14ac:dyDescent="0.7">
      <c r="F96" s="57"/>
    </row>
    <row r="97" spans="6:6" ht="18" customHeight="1" x14ac:dyDescent="0.7">
      <c r="F97" s="57"/>
    </row>
    <row r="98" spans="6:6" ht="18" customHeight="1" x14ac:dyDescent="0.7">
      <c r="F98" s="57"/>
    </row>
    <row r="99" spans="6:6" ht="18" customHeight="1" x14ac:dyDescent="0.7">
      <c r="F99" s="57"/>
    </row>
    <row r="100" spans="6:6" ht="18" customHeight="1" x14ac:dyDescent="0.7">
      <c r="F100" s="57"/>
    </row>
    <row r="101" spans="6:6" ht="18" customHeight="1" x14ac:dyDescent="0.7">
      <c r="F101" s="57"/>
    </row>
    <row r="102" spans="6:6" ht="18" customHeight="1" x14ac:dyDescent="0.7">
      <c r="F102" s="57"/>
    </row>
    <row r="103" spans="6:6" ht="18" customHeight="1" x14ac:dyDescent="0.7">
      <c r="F103" s="57"/>
    </row>
    <row r="104" spans="6:6" ht="18" customHeight="1" x14ac:dyDescent="0.7">
      <c r="F104" s="57"/>
    </row>
    <row r="105" spans="6:6" ht="18" customHeight="1" x14ac:dyDescent="0.7">
      <c r="F105" s="57"/>
    </row>
    <row r="106" spans="6:6" ht="18" customHeight="1" x14ac:dyDescent="0.7">
      <c r="F106" s="57"/>
    </row>
    <row r="107" spans="6:6" ht="18" customHeight="1" x14ac:dyDescent="0.7">
      <c r="F107" s="57"/>
    </row>
    <row r="108" spans="6:6" ht="18" customHeight="1" x14ac:dyDescent="0.7">
      <c r="F108" s="57"/>
    </row>
    <row r="109" spans="6:6" ht="18" customHeight="1" x14ac:dyDescent="0.7">
      <c r="F109" s="57"/>
    </row>
    <row r="110" spans="6:6" ht="18" customHeight="1" x14ac:dyDescent="0.7">
      <c r="F110" s="57"/>
    </row>
    <row r="111" spans="6:6" ht="18" customHeight="1" x14ac:dyDescent="0.7">
      <c r="F111" s="57"/>
    </row>
    <row r="112" spans="6:6" ht="18" customHeight="1" x14ac:dyDescent="0.7">
      <c r="F112" s="57"/>
    </row>
    <row r="113" spans="6:6" ht="18" customHeight="1" x14ac:dyDescent="0.7">
      <c r="F113" s="57"/>
    </row>
    <row r="114" spans="6:6" ht="18" customHeight="1" x14ac:dyDescent="0.7">
      <c r="F114" s="57"/>
    </row>
    <row r="115" spans="6:6" ht="18" customHeight="1" x14ac:dyDescent="0.7">
      <c r="F115" s="57"/>
    </row>
    <row r="116" spans="6:6" ht="18" customHeight="1" x14ac:dyDescent="0.7">
      <c r="F116" s="57"/>
    </row>
    <row r="117" spans="6:6" ht="18" customHeight="1" x14ac:dyDescent="0.7">
      <c r="F117" s="57"/>
    </row>
    <row r="118" spans="6:6" ht="18" customHeight="1" x14ac:dyDescent="0.7">
      <c r="F118" s="57"/>
    </row>
    <row r="119" spans="6:6" ht="18" customHeight="1" x14ac:dyDescent="0.7">
      <c r="F119" s="57"/>
    </row>
    <row r="120" spans="6:6" ht="18" customHeight="1" x14ac:dyDescent="0.7">
      <c r="F120" s="57"/>
    </row>
    <row r="121" spans="6:6" ht="18" customHeight="1" x14ac:dyDescent="0.7">
      <c r="F121" s="57"/>
    </row>
    <row r="122" spans="6:6" ht="18" customHeight="1" x14ac:dyDescent="0.7">
      <c r="F122" s="57"/>
    </row>
    <row r="123" spans="6:6" ht="18" customHeight="1" x14ac:dyDescent="0.7">
      <c r="F123" s="57"/>
    </row>
    <row r="124" spans="6:6" ht="18" customHeight="1" x14ac:dyDescent="0.7">
      <c r="F124" s="57"/>
    </row>
    <row r="125" spans="6:6" ht="18" customHeight="1" x14ac:dyDescent="0.7">
      <c r="F125" s="57"/>
    </row>
    <row r="126" spans="6:6" ht="18" customHeight="1" x14ac:dyDescent="0.7">
      <c r="F126" s="57"/>
    </row>
    <row r="127" spans="6:6" ht="18" customHeight="1" x14ac:dyDescent="0.7">
      <c r="F127" s="57"/>
    </row>
    <row r="128" spans="6:6" ht="18" customHeight="1" x14ac:dyDescent="0.7">
      <c r="F128" s="57"/>
    </row>
    <row r="129" spans="6:6" ht="18" customHeight="1" x14ac:dyDescent="0.7">
      <c r="F129" s="57"/>
    </row>
    <row r="130" spans="6:6" ht="18" customHeight="1" x14ac:dyDescent="0.7">
      <c r="F130" s="57"/>
    </row>
    <row r="131" spans="6:6" ht="18" customHeight="1" x14ac:dyDescent="0.7">
      <c r="F131" s="57"/>
    </row>
    <row r="132" spans="6:6" ht="18" customHeight="1" x14ac:dyDescent="0.7">
      <c r="F132" s="57"/>
    </row>
    <row r="133" spans="6:6" ht="18" customHeight="1" x14ac:dyDescent="0.7">
      <c r="F133" s="57"/>
    </row>
    <row r="134" spans="6:6" ht="18" customHeight="1" x14ac:dyDescent="0.7">
      <c r="F134" s="57"/>
    </row>
    <row r="135" spans="6:6" ht="18" customHeight="1" x14ac:dyDescent="0.7">
      <c r="F135" s="57"/>
    </row>
    <row r="136" spans="6:6" ht="18" customHeight="1" x14ac:dyDescent="0.7">
      <c r="F136" s="57"/>
    </row>
    <row r="137" spans="6:6" ht="18" customHeight="1" x14ac:dyDescent="0.7">
      <c r="F137" s="57"/>
    </row>
    <row r="138" spans="6:6" ht="18" customHeight="1" x14ac:dyDescent="0.7">
      <c r="F138" s="57"/>
    </row>
    <row r="139" spans="6:6" ht="18" customHeight="1" x14ac:dyDescent="0.7">
      <c r="F139" s="57"/>
    </row>
    <row r="140" spans="6:6" ht="18" customHeight="1" x14ac:dyDescent="0.7">
      <c r="F140" s="57"/>
    </row>
    <row r="141" spans="6:6" ht="18" customHeight="1" x14ac:dyDescent="0.7">
      <c r="F141" s="57"/>
    </row>
    <row r="142" spans="6:6" ht="18" customHeight="1" x14ac:dyDescent="0.7">
      <c r="F142" s="57"/>
    </row>
    <row r="143" spans="6:6" ht="18" customHeight="1" x14ac:dyDescent="0.7">
      <c r="F143" s="57"/>
    </row>
    <row r="144" spans="6:6" ht="18" customHeight="1" x14ac:dyDescent="0.7">
      <c r="F144" s="57"/>
    </row>
    <row r="145" spans="6:6" ht="18" customHeight="1" x14ac:dyDescent="0.7">
      <c r="F145" s="57"/>
    </row>
    <row r="146" spans="6:6" ht="18" customHeight="1" x14ac:dyDescent="0.7">
      <c r="F146" s="57"/>
    </row>
    <row r="147" spans="6:6" ht="18" customHeight="1" x14ac:dyDescent="0.7">
      <c r="F147" s="57"/>
    </row>
    <row r="148" spans="6:6" ht="18" customHeight="1" x14ac:dyDescent="0.7">
      <c r="F148" s="57"/>
    </row>
    <row r="149" spans="6:6" ht="18" customHeight="1" x14ac:dyDescent="0.7">
      <c r="F149" s="57"/>
    </row>
    <row r="150" spans="6:6" ht="18" customHeight="1" x14ac:dyDescent="0.7">
      <c r="F150" s="57"/>
    </row>
    <row r="151" spans="6:6" ht="18" customHeight="1" x14ac:dyDescent="0.7">
      <c r="F151" s="57"/>
    </row>
    <row r="152" spans="6:6" ht="18" customHeight="1" x14ac:dyDescent="0.7">
      <c r="F152" s="57"/>
    </row>
    <row r="153" spans="6:6" ht="18" customHeight="1" x14ac:dyDescent="0.7">
      <c r="F153" s="57"/>
    </row>
    <row r="154" spans="6:6" ht="18" customHeight="1" x14ac:dyDescent="0.7">
      <c r="F154" s="57"/>
    </row>
    <row r="155" spans="6:6" ht="18" customHeight="1" x14ac:dyDescent="0.7">
      <c r="F155" s="57"/>
    </row>
    <row r="156" spans="6:6" ht="18" customHeight="1" x14ac:dyDescent="0.7">
      <c r="F156" s="57"/>
    </row>
    <row r="157" spans="6:6" ht="18" customHeight="1" x14ac:dyDescent="0.7">
      <c r="F157" s="57"/>
    </row>
    <row r="158" spans="6:6" ht="18" customHeight="1" x14ac:dyDescent="0.7">
      <c r="F158" s="57"/>
    </row>
    <row r="159" spans="6:6" ht="18" customHeight="1" x14ac:dyDescent="0.7">
      <c r="F159" s="57"/>
    </row>
    <row r="160" spans="6:6" ht="18" customHeight="1" x14ac:dyDescent="0.7">
      <c r="F160" s="57"/>
    </row>
    <row r="161" spans="6:6" ht="18" customHeight="1" x14ac:dyDescent="0.7">
      <c r="F161" s="57"/>
    </row>
    <row r="162" spans="6:6" ht="18" customHeight="1" x14ac:dyDescent="0.7">
      <c r="F162" s="57"/>
    </row>
    <row r="163" spans="6:6" ht="18" customHeight="1" x14ac:dyDescent="0.7">
      <c r="F163" s="57"/>
    </row>
    <row r="164" spans="6:6" ht="18" customHeight="1" x14ac:dyDescent="0.7">
      <c r="F164" s="57"/>
    </row>
    <row r="165" spans="6:6" ht="18" customHeight="1" x14ac:dyDescent="0.7">
      <c r="F165" s="57"/>
    </row>
    <row r="166" spans="6:6" ht="18" customHeight="1" x14ac:dyDescent="0.7">
      <c r="F166" s="57"/>
    </row>
    <row r="167" spans="6:6" ht="18" customHeight="1" x14ac:dyDescent="0.7">
      <c r="F167" s="57"/>
    </row>
    <row r="168" spans="6:6" ht="18" customHeight="1" x14ac:dyDescent="0.7">
      <c r="F168" s="57"/>
    </row>
    <row r="169" spans="6:6" ht="18" customHeight="1" x14ac:dyDescent="0.7">
      <c r="F169" s="57"/>
    </row>
    <row r="170" spans="6:6" ht="18" customHeight="1" x14ac:dyDescent="0.7">
      <c r="F170" s="57"/>
    </row>
    <row r="171" spans="6:6" ht="18" customHeight="1" x14ac:dyDescent="0.7">
      <c r="F171" s="57"/>
    </row>
    <row r="172" spans="6:6" ht="18" customHeight="1" x14ac:dyDescent="0.7">
      <c r="F172" s="57"/>
    </row>
    <row r="173" spans="6:6" ht="18" customHeight="1" x14ac:dyDescent="0.7">
      <c r="F173" s="57"/>
    </row>
    <row r="174" spans="6:6" ht="18" customHeight="1" x14ac:dyDescent="0.7">
      <c r="F174" s="57"/>
    </row>
    <row r="175" spans="6:6" ht="18" customHeight="1" x14ac:dyDescent="0.7">
      <c r="F175" s="57"/>
    </row>
    <row r="176" spans="6:6" ht="18" customHeight="1" x14ac:dyDescent="0.7">
      <c r="F176" s="57"/>
    </row>
    <row r="179" spans="6:6" ht="18" customHeight="1" x14ac:dyDescent="0.7">
      <c r="F179" s="57"/>
    </row>
    <row r="180" spans="6:6" ht="18" customHeight="1" x14ac:dyDescent="0.7">
      <c r="F180" s="57"/>
    </row>
    <row r="181" spans="6:6" ht="18" customHeight="1" x14ac:dyDescent="0.7">
      <c r="F181" s="57"/>
    </row>
    <row r="182" spans="6:6" ht="18" customHeight="1" x14ac:dyDescent="0.7">
      <c r="F182" s="57"/>
    </row>
    <row r="183" spans="6:6" ht="18" customHeight="1" x14ac:dyDescent="0.7">
      <c r="F183" s="57"/>
    </row>
    <row r="184" spans="6:6" ht="18" customHeight="1" x14ac:dyDescent="0.7">
      <c r="F184" s="57"/>
    </row>
    <row r="185" spans="6:6" ht="18" customHeight="1" x14ac:dyDescent="0.7">
      <c r="F185" s="57"/>
    </row>
    <row r="186" spans="6:6" ht="18" customHeight="1" x14ac:dyDescent="0.7">
      <c r="F186" s="57"/>
    </row>
    <row r="187" spans="6:6" ht="18" customHeight="1" x14ac:dyDescent="0.7">
      <c r="F187" s="57"/>
    </row>
    <row r="188" spans="6:6" ht="18" customHeight="1" x14ac:dyDescent="0.7">
      <c r="F188" s="57"/>
    </row>
    <row r="189" spans="6:6" ht="18" customHeight="1" x14ac:dyDescent="0.7">
      <c r="F189" s="57"/>
    </row>
    <row r="190" spans="6:6" ht="18" customHeight="1" x14ac:dyDescent="0.7">
      <c r="F190" s="57"/>
    </row>
    <row r="191" spans="6:6" ht="18" customHeight="1" x14ac:dyDescent="0.7">
      <c r="F191" s="57"/>
    </row>
    <row r="192" spans="6:6" ht="18" customHeight="1" x14ac:dyDescent="0.7">
      <c r="F192" s="57"/>
    </row>
    <row r="193" spans="6:6" ht="18" customHeight="1" x14ac:dyDescent="0.7">
      <c r="F193" s="57"/>
    </row>
    <row r="194" spans="6:6" ht="18" customHeight="1" x14ac:dyDescent="0.7">
      <c r="F194" s="57"/>
    </row>
    <row r="195" spans="6:6" ht="18" customHeight="1" x14ac:dyDescent="0.7">
      <c r="F195" s="57"/>
    </row>
    <row r="196" spans="6:6" ht="18" customHeight="1" x14ac:dyDescent="0.7">
      <c r="F196" s="57"/>
    </row>
    <row r="197" spans="6:6" ht="18" customHeight="1" x14ac:dyDescent="0.7">
      <c r="F197" s="57"/>
    </row>
    <row r="198" spans="6:6" ht="18" customHeight="1" x14ac:dyDescent="0.7">
      <c r="F198" s="57"/>
    </row>
    <row r="199" spans="6:6" ht="18" customHeight="1" x14ac:dyDescent="0.7">
      <c r="F199" s="57"/>
    </row>
    <row r="200" spans="6:6" ht="18" customHeight="1" x14ac:dyDescent="0.7">
      <c r="F200" s="57"/>
    </row>
    <row r="201" spans="6:6" ht="18" customHeight="1" x14ac:dyDescent="0.7">
      <c r="F201" s="57"/>
    </row>
    <row r="202" spans="6:6" ht="18" customHeight="1" x14ac:dyDescent="0.7">
      <c r="F202" s="57"/>
    </row>
    <row r="203" spans="6:6" ht="18" customHeight="1" x14ac:dyDescent="0.7">
      <c r="F203" s="57"/>
    </row>
    <row r="204" spans="6:6" ht="18" customHeight="1" x14ac:dyDescent="0.7">
      <c r="F204" s="57"/>
    </row>
    <row r="205" spans="6:6" ht="18" customHeight="1" x14ac:dyDescent="0.7">
      <c r="F205" s="57"/>
    </row>
    <row r="206" spans="6:6" ht="18" customHeight="1" x14ac:dyDescent="0.7">
      <c r="F206" s="57"/>
    </row>
    <row r="207" spans="6:6" ht="18" customHeight="1" x14ac:dyDescent="0.7">
      <c r="F207" s="57"/>
    </row>
    <row r="208" spans="6:6" ht="18" customHeight="1" x14ac:dyDescent="0.7">
      <c r="F208" s="57"/>
    </row>
    <row r="209" spans="6:6" ht="18" customHeight="1" x14ac:dyDescent="0.7">
      <c r="F209" s="57"/>
    </row>
    <row r="210" spans="6:6" ht="18" customHeight="1" x14ac:dyDescent="0.7">
      <c r="F210" s="57"/>
    </row>
    <row r="211" spans="6:6" ht="18" customHeight="1" x14ac:dyDescent="0.7">
      <c r="F211" s="57"/>
    </row>
    <row r="212" spans="6:6" ht="18" customHeight="1" x14ac:dyDescent="0.7">
      <c r="F212" s="57"/>
    </row>
    <row r="213" spans="6:6" ht="18" customHeight="1" x14ac:dyDescent="0.7">
      <c r="F213" s="57"/>
    </row>
    <row r="214" spans="6:6" ht="18" customHeight="1" x14ac:dyDescent="0.7">
      <c r="F214" s="57"/>
    </row>
    <row r="215" spans="6:6" ht="18" customHeight="1" x14ac:dyDescent="0.7">
      <c r="F215" s="57"/>
    </row>
    <row r="216" spans="6:6" ht="18" customHeight="1" x14ac:dyDescent="0.7">
      <c r="F216" s="57"/>
    </row>
    <row r="217" spans="6:6" ht="18" customHeight="1" x14ac:dyDescent="0.7">
      <c r="F217" s="57"/>
    </row>
    <row r="218" spans="6:6" ht="18" customHeight="1" x14ac:dyDescent="0.7">
      <c r="F218" s="57"/>
    </row>
    <row r="219" spans="6:6" ht="18" customHeight="1" x14ac:dyDescent="0.7">
      <c r="F219" s="57"/>
    </row>
    <row r="221" spans="6:6" ht="18" customHeight="1" x14ac:dyDescent="0.7">
      <c r="F221" s="57"/>
    </row>
    <row r="222" spans="6:6" ht="18" customHeight="1" x14ac:dyDescent="0.7">
      <c r="F222" s="57"/>
    </row>
    <row r="223" spans="6:6" ht="18" customHeight="1" x14ac:dyDescent="0.7">
      <c r="F223" s="57"/>
    </row>
    <row r="224" spans="6:6" ht="18" customHeight="1" x14ac:dyDescent="0.7">
      <c r="F224" s="57"/>
    </row>
    <row r="225" spans="6:6" ht="18" customHeight="1" x14ac:dyDescent="0.7">
      <c r="F225" s="57"/>
    </row>
    <row r="226" spans="6:6" ht="18" customHeight="1" x14ac:dyDescent="0.7">
      <c r="F226" s="57"/>
    </row>
    <row r="227" spans="6:6" ht="18" customHeight="1" x14ac:dyDescent="0.7">
      <c r="F227" s="57"/>
    </row>
    <row r="228" spans="6:6" ht="18" customHeight="1" x14ac:dyDescent="0.7">
      <c r="F228" s="57"/>
    </row>
    <row r="229" spans="6:6" ht="18" customHeight="1" x14ac:dyDescent="0.7">
      <c r="F229" s="57"/>
    </row>
    <row r="230" spans="6:6" ht="18" customHeight="1" x14ac:dyDescent="0.7">
      <c r="F230" s="57"/>
    </row>
    <row r="232" spans="6:6" ht="18" customHeight="1" x14ac:dyDescent="0.7">
      <c r="F232" s="57"/>
    </row>
    <row r="233" spans="6:6" ht="18" customHeight="1" x14ac:dyDescent="0.7">
      <c r="F233" s="57"/>
    </row>
    <row r="234" spans="6:6" ht="18" customHeight="1" x14ac:dyDescent="0.7">
      <c r="F234" s="57"/>
    </row>
    <row r="235" spans="6:6" ht="18" customHeight="1" x14ac:dyDescent="0.7">
      <c r="F235" s="57"/>
    </row>
    <row r="236" spans="6:6" ht="18" customHeight="1" x14ac:dyDescent="0.7">
      <c r="F236" s="57"/>
    </row>
    <row r="237" spans="6:6" ht="18" customHeight="1" x14ac:dyDescent="0.7">
      <c r="F237" s="57"/>
    </row>
    <row r="238" spans="6:6" ht="18" customHeight="1" x14ac:dyDescent="0.7">
      <c r="F238" s="57"/>
    </row>
    <row r="239" spans="6:6" ht="18" customHeight="1" x14ac:dyDescent="0.7">
      <c r="F239" s="57"/>
    </row>
    <row r="240" spans="6:6" ht="18" customHeight="1" x14ac:dyDescent="0.7">
      <c r="F240" s="57"/>
    </row>
    <row r="241" spans="6:6" ht="18" customHeight="1" x14ac:dyDescent="0.7">
      <c r="F241" s="57"/>
    </row>
    <row r="243" spans="6:6" ht="18" customHeight="1" x14ac:dyDescent="0.7">
      <c r="F243" s="57"/>
    </row>
    <row r="244" spans="6:6" ht="18" customHeight="1" x14ac:dyDescent="0.7">
      <c r="F244" s="57"/>
    </row>
    <row r="245" spans="6:6" ht="18" customHeight="1" x14ac:dyDescent="0.7">
      <c r="F245" s="57"/>
    </row>
    <row r="246" spans="6:6" ht="18" customHeight="1" x14ac:dyDescent="0.7">
      <c r="F246" s="57"/>
    </row>
    <row r="247" spans="6:6" ht="18" customHeight="1" x14ac:dyDescent="0.7">
      <c r="F247" s="57"/>
    </row>
    <row r="248" spans="6:6" ht="18" customHeight="1" x14ac:dyDescent="0.7">
      <c r="F248" s="57"/>
    </row>
    <row r="249" spans="6:6" ht="18" customHeight="1" x14ac:dyDescent="0.7">
      <c r="F249" s="57"/>
    </row>
    <row r="250" spans="6:6" ht="18" customHeight="1" x14ac:dyDescent="0.7">
      <c r="F250" s="57"/>
    </row>
    <row r="251" spans="6:6" ht="18" customHeight="1" x14ac:dyDescent="0.7">
      <c r="F251" s="57"/>
    </row>
    <row r="252" spans="6:6" ht="18" customHeight="1" x14ac:dyDescent="0.7">
      <c r="F252" s="57"/>
    </row>
    <row r="253" spans="6:6" ht="18" customHeight="1" x14ac:dyDescent="0.7">
      <c r="F253" s="57"/>
    </row>
    <row r="254" spans="6:6" ht="18" customHeight="1" x14ac:dyDescent="0.7">
      <c r="F254" s="57"/>
    </row>
    <row r="255" spans="6:6" ht="18" customHeight="1" x14ac:dyDescent="0.7">
      <c r="F255" s="57"/>
    </row>
    <row r="256" spans="6:6" ht="18" customHeight="1" x14ac:dyDescent="0.7">
      <c r="F256" s="57"/>
    </row>
    <row r="257" spans="5:6" ht="18" customHeight="1" x14ac:dyDescent="0.7">
      <c r="F257" s="57"/>
    </row>
    <row r="258" spans="5:6" ht="18" customHeight="1" x14ac:dyDescent="0.7">
      <c r="F258" s="57"/>
    </row>
    <row r="259" spans="5:6" ht="18" customHeight="1" x14ac:dyDescent="0.7">
      <c r="F259" s="57"/>
    </row>
    <row r="260" spans="5:6" ht="18" customHeight="1" x14ac:dyDescent="0.7">
      <c r="F260" s="57"/>
    </row>
    <row r="261" spans="5:6" ht="18" customHeight="1" x14ac:dyDescent="0.7">
      <c r="F261" s="57"/>
    </row>
    <row r="262" spans="5:6" ht="18" customHeight="1" x14ac:dyDescent="0.7">
      <c r="F262" s="57"/>
    </row>
    <row r="263" spans="5:6" ht="18" customHeight="1" x14ac:dyDescent="0.7">
      <c r="F263" s="57"/>
    </row>
    <row r="264" spans="5:6" ht="18" customHeight="1" x14ac:dyDescent="0.7">
      <c r="F264" s="57"/>
    </row>
    <row r="265" spans="5:6" ht="18" customHeight="1" x14ac:dyDescent="0.7">
      <c r="F265" s="57"/>
    </row>
    <row r="266" spans="5:6" ht="18" customHeight="1" x14ac:dyDescent="0.7">
      <c r="F266" s="57"/>
    </row>
    <row r="267" spans="5:6" ht="18" customHeight="1" x14ac:dyDescent="0.7">
      <c r="E267" s="57"/>
      <c r="F267" s="57"/>
    </row>
    <row r="268" spans="5:6" ht="18" customHeight="1" x14ac:dyDescent="0.7">
      <c r="F268" s="57"/>
    </row>
    <row r="269" spans="5:6" ht="18" customHeight="1" x14ac:dyDescent="0.7">
      <c r="F269" s="57"/>
    </row>
    <row r="270" spans="5:6" ht="18" customHeight="1" x14ac:dyDescent="0.7">
      <c r="F270" s="57"/>
    </row>
    <row r="271" spans="5:6" ht="18" customHeight="1" x14ac:dyDescent="0.7">
      <c r="F271" s="57"/>
    </row>
    <row r="272" spans="5:6" ht="18" customHeight="1" x14ac:dyDescent="0.7">
      <c r="F272" s="57"/>
    </row>
    <row r="274" spans="6:6" ht="18" customHeight="1" x14ac:dyDescent="0.7">
      <c r="F274" s="57"/>
    </row>
    <row r="275" spans="6:6" ht="18" customHeight="1" x14ac:dyDescent="0.7">
      <c r="F275" s="57"/>
    </row>
    <row r="276" spans="6:6" ht="18" customHeight="1" x14ac:dyDescent="0.7">
      <c r="F276" s="57"/>
    </row>
    <row r="278" spans="6:6" ht="18" customHeight="1" x14ac:dyDescent="0.7">
      <c r="F278" s="57"/>
    </row>
    <row r="279" spans="6:6" ht="18" customHeight="1" x14ac:dyDescent="0.7">
      <c r="F279" s="57"/>
    </row>
    <row r="280" spans="6:6" ht="18" customHeight="1" x14ac:dyDescent="0.7">
      <c r="F280" s="57"/>
    </row>
    <row r="283" spans="6:6" ht="18" customHeight="1" x14ac:dyDescent="0.7">
      <c r="F283" s="57"/>
    </row>
    <row r="284" spans="6:6" ht="18" customHeight="1" x14ac:dyDescent="0.7">
      <c r="F284" s="57"/>
    </row>
    <row r="285" spans="6:6" ht="18" customHeight="1" x14ac:dyDescent="0.7">
      <c r="F285" s="57"/>
    </row>
    <row r="286" spans="6:6" ht="18" customHeight="1" x14ac:dyDescent="0.7">
      <c r="F286" s="57"/>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18"/>
  <pageMargins left="0.7" right="0.7" top="1.14375" bottom="1.14375" header="0.51180555555555496" footer="0.51180555555555496"/>
  <pageSetup paperSize="9" firstPageNumber="0" orientation="portrait" horizontalDpi="300" verticalDpi="300"/>
  <ignoredErrors>
    <ignoredError sqref="A11:A17 A18:A21"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82"/>
  <sheetViews>
    <sheetView zoomScale="70" zoomScaleNormal="70" zoomScaleSheetLayoutView="80" workbookViewId="0">
      <pane xSplit="4" ySplit="10" topLeftCell="E11" activePane="bottomRight" state="frozen"/>
      <selection pane="topRight" activeCell="E1" sqref="E1"/>
      <selection pane="bottomLeft" activeCell="A11" sqref="A11"/>
      <selection pane="bottomRight" activeCell="F19" sqref="F19"/>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50</v>
      </c>
      <c r="E1" s="104" t="s">
        <v>0</v>
      </c>
      <c r="F1" s="104"/>
      <c r="G1" s="104"/>
      <c r="H1" s="104"/>
      <c r="I1" s="104"/>
      <c r="J1" s="104"/>
      <c r="K1" s="104"/>
      <c r="L1" s="104"/>
      <c r="M1" s="104"/>
      <c r="N1" s="104"/>
      <c r="O1" s="104"/>
      <c r="P1" s="104"/>
      <c r="Q1" s="104"/>
      <c r="R1" s="104"/>
      <c r="S1" s="104"/>
      <c r="T1" s="104"/>
      <c r="U1" s="104"/>
      <c r="V1" s="105" t="s">
        <v>1</v>
      </c>
      <c r="W1" s="105"/>
      <c r="X1" s="105"/>
      <c r="Y1" s="105"/>
      <c r="Z1" s="106" t="s">
        <v>2</v>
      </c>
      <c r="AA1" s="106"/>
      <c r="AB1" s="107" t="s">
        <v>3</v>
      </c>
      <c r="AC1" s="107"/>
      <c r="AD1" s="107"/>
      <c r="AE1" s="108" t="s">
        <v>4</v>
      </c>
      <c r="AF1" s="108"/>
      <c r="AG1" s="108"/>
      <c r="AH1" s="108"/>
      <c r="AI1" s="50" t="s">
        <v>5</v>
      </c>
    </row>
    <row r="2" spans="1:36" ht="18" customHeight="1" x14ac:dyDescent="0.7">
      <c r="E2" s="104" t="s">
        <v>6</v>
      </c>
      <c r="F2" s="104"/>
      <c r="G2" s="104"/>
      <c r="H2" s="104"/>
      <c r="I2" s="104"/>
      <c r="J2" s="104"/>
      <c r="K2" s="104"/>
      <c r="L2" s="104"/>
      <c r="M2" s="104"/>
      <c r="N2" s="104"/>
      <c r="O2" s="104"/>
      <c r="P2" s="104"/>
      <c r="Q2" s="104"/>
      <c r="R2" s="104"/>
      <c r="S2" s="104"/>
      <c r="T2" s="104"/>
      <c r="U2" s="104"/>
      <c r="V2" s="105" t="s">
        <v>7</v>
      </c>
      <c r="W2" s="105"/>
      <c r="X2" s="105"/>
      <c r="Y2" s="105"/>
      <c r="Z2" s="109" t="s">
        <v>8</v>
      </c>
      <c r="AA2" s="109"/>
      <c r="AB2" s="107" t="s">
        <v>9</v>
      </c>
      <c r="AC2" s="107"/>
      <c r="AD2" s="107"/>
      <c r="AE2" s="108" t="s">
        <v>10</v>
      </c>
      <c r="AF2" s="108"/>
      <c r="AG2" s="108"/>
      <c r="AH2" s="108"/>
      <c r="AI2" s="110" t="s">
        <v>11</v>
      </c>
    </row>
    <row r="3" spans="1:36" ht="18" customHeight="1" x14ac:dyDescent="0.7">
      <c r="A3" s="48" t="s">
        <v>61</v>
      </c>
      <c r="B3" s="1">
        <v>1</v>
      </c>
      <c r="E3" s="104"/>
      <c r="F3" s="104"/>
      <c r="G3" s="104"/>
      <c r="H3" s="104"/>
      <c r="I3" s="104"/>
      <c r="J3" s="104"/>
      <c r="K3" s="104"/>
      <c r="L3" s="104"/>
      <c r="M3" s="104"/>
      <c r="N3" s="104"/>
      <c r="O3" s="104"/>
      <c r="P3" s="104"/>
      <c r="Q3" s="104"/>
      <c r="R3" s="104"/>
      <c r="S3" s="104"/>
      <c r="T3" s="104"/>
      <c r="U3" s="104"/>
      <c r="V3" s="105"/>
      <c r="W3" s="105"/>
      <c r="X3" s="105"/>
      <c r="Y3" s="105"/>
      <c r="Z3" s="109"/>
      <c r="AA3" s="109"/>
      <c r="AB3" s="107"/>
      <c r="AC3" s="107"/>
      <c r="AD3" s="107"/>
      <c r="AE3" s="108"/>
      <c r="AF3" s="108"/>
      <c r="AG3" s="108"/>
      <c r="AH3" s="108"/>
      <c r="AI3" s="110"/>
    </row>
    <row r="4" spans="1:36" ht="18" customHeight="1" x14ac:dyDescent="0.7">
      <c r="A4" s="48" t="s">
        <v>62</v>
      </c>
      <c r="B4" s="1">
        <f>COUNTIF(E11:E600,"なし")</f>
        <v>0</v>
      </c>
      <c r="E4" s="111" t="s">
        <v>12</v>
      </c>
      <c r="F4" s="111" t="s">
        <v>13</v>
      </c>
      <c r="G4" s="111" t="s">
        <v>14</v>
      </c>
      <c r="H4" s="111" t="s">
        <v>15</v>
      </c>
      <c r="I4" s="111" t="s">
        <v>16</v>
      </c>
      <c r="J4" s="111" t="s">
        <v>17</v>
      </c>
      <c r="K4" s="111" t="s">
        <v>18</v>
      </c>
      <c r="L4" s="111" t="s">
        <v>19</v>
      </c>
      <c r="M4" s="111" t="s">
        <v>20</v>
      </c>
      <c r="N4" s="111" t="s">
        <v>21</v>
      </c>
      <c r="O4" s="111" t="s">
        <v>22</v>
      </c>
      <c r="P4" s="111" t="s">
        <v>23</v>
      </c>
      <c r="Q4" s="111" t="s">
        <v>24</v>
      </c>
      <c r="R4" s="111" t="s">
        <v>25</v>
      </c>
      <c r="S4" s="111" t="s">
        <v>26</v>
      </c>
      <c r="T4" s="111" t="s">
        <v>27</v>
      </c>
      <c r="U4" s="111" t="s">
        <v>28</v>
      </c>
      <c r="V4" s="111" t="s">
        <v>29</v>
      </c>
      <c r="W4" s="111" t="s">
        <v>30</v>
      </c>
      <c r="X4" s="111" t="s">
        <v>31</v>
      </c>
      <c r="Y4" s="111" t="s">
        <v>32</v>
      </c>
      <c r="Z4" s="111" t="s">
        <v>33</v>
      </c>
      <c r="AA4" s="111" t="s">
        <v>34</v>
      </c>
      <c r="AB4" s="111" t="s">
        <v>35</v>
      </c>
      <c r="AC4" s="111" t="s">
        <v>36</v>
      </c>
      <c r="AD4" s="111" t="s">
        <v>37</v>
      </c>
      <c r="AE4" s="111" t="s">
        <v>38</v>
      </c>
      <c r="AF4" s="111" t="s">
        <v>805</v>
      </c>
      <c r="AG4" s="111" t="s">
        <v>40</v>
      </c>
      <c r="AH4" s="111" t="s">
        <v>41</v>
      </c>
      <c r="AI4" s="111" t="s">
        <v>11</v>
      </c>
    </row>
    <row r="5" spans="1:36" ht="18" customHeight="1" x14ac:dyDescent="0.7">
      <c r="A5" s="48" t="s">
        <v>63</v>
      </c>
      <c r="B5" s="1">
        <f>B3-B4</f>
        <v>1</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6" ht="18" customHeight="1" x14ac:dyDescent="0.7">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6" ht="18" customHeight="1" x14ac:dyDescent="0.7">
      <c r="A7" s="51" t="s">
        <v>61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6" ht="18" customHeight="1" x14ac:dyDescent="0.7">
      <c r="A8" s="52">
        <f>B5</f>
        <v>1</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1</v>
      </c>
      <c r="V8" s="54">
        <f t="shared" si="0"/>
        <v>0</v>
      </c>
      <c r="W8" s="54">
        <f t="shared" si="0"/>
        <v>0</v>
      </c>
      <c r="X8" s="54">
        <f t="shared" si="0"/>
        <v>0</v>
      </c>
      <c r="Y8" s="54">
        <f t="shared" si="0"/>
        <v>1</v>
      </c>
      <c r="Z8" s="54">
        <f t="shared" si="0"/>
        <v>0</v>
      </c>
      <c r="AA8" s="54">
        <f t="shared" si="0"/>
        <v>1</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v>
      </c>
      <c r="S9" s="55">
        <f t="shared" si="1"/>
        <v>0</v>
      </c>
      <c r="T9" s="55">
        <f t="shared" si="1"/>
        <v>0</v>
      </c>
      <c r="U9" s="55">
        <f t="shared" si="1"/>
        <v>1</v>
      </c>
      <c r="V9" s="55">
        <f t="shared" si="1"/>
        <v>0</v>
      </c>
      <c r="W9" s="55">
        <f t="shared" si="1"/>
        <v>0</v>
      </c>
      <c r="X9" s="55">
        <f t="shared" si="1"/>
        <v>0</v>
      </c>
      <c r="Y9" s="55">
        <f t="shared" si="1"/>
        <v>1</v>
      </c>
      <c r="Z9" s="55">
        <f t="shared" si="1"/>
        <v>0</v>
      </c>
      <c r="AA9" s="55">
        <f t="shared" si="1"/>
        <v>1</v>
      </c>
      <c r="AB9" s="55">
        <f t="shared" si="1"/>
        <v>0</v>
      </c>
      <c r="AC9" s="55">
        <f t="shared" si="1"/>
        <v>0</v>
      </c>
      <c r="AD9" s="55">
        <f t="shared" si="1"/>
        <v>0</v>
      </c>
      <c r="AE9" s="55">
        <f t="shared" si="1"/>
        <v>0</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1732</v>
      </c>
      <c r="C11" s="2" t="s">
        <v>107</v>
      </c>
      <c r="D11" s="57">
        <v>43852</v>
      </c>
      <c r="E11" s="2">
        <v>1</v>
      </c>
      <c r="U11" s="2">
        <v>1</v>
      </c>
      <c r="Y11" s="2">
        <v>1</v>
      </c>
      <c r="AA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I306"/>
  <sheetViews>
    <sheetView zoomScale="70" zoomScaleNormal="70" workbookViewId="0">
      <pane xSplit="10" ySplit="10" topLeftCell="K11" activePane="bottomRight" state="frozen"/>
      <selection pane="topRight" activeCell="F1" sqref="F1"/>
      <selection pane="bottomLeft" activeCell="A11" sqref="A11"/>
      <selection pane="bottomRight" activeCell="H1" sqref="H1"/>
    </sheetView>
  </sheetViews>
  <sheetFormatPr defaultColWidth="9.125" defaultRowHeight="17.649999999999999" x14ac:dyDescent="0.7"/>
  <cols>
    <col min="1" max="1" width="9.125" style="48"/>
    <col min="2" max="2" width="51.375" style="1" customWidth="1"/>
    <col min="3" max="8" width="10.75" style="2" customWidth="1"/>
    <col min="9" max="9" width="9.75" style="2" customWidth="1"/>
    <col min="10" max="10" width="10.75" style="2" customWidth="1"/>
    <col min="11" max="41" width="12.75" style="2" customWidth="1"/>
    <col min="42" max="42" width="5.625" style="58" customWidth="1"/>
    <col min="43" max="87" width="5.625" style="1" customWidth="1"/>
    <col min="88" max="1023" width="9.125" style="1"/>
    <col min="1024" max="1024" width="9" customWidth="1"/>
    <col min="1025" max="1030" width="8.625" customWidth="1"/>
  </cols>
  <sheetData>
    <row r="1" spans="1:1023" ht="18" customHeight="1" x14ac:dyDescent="0.7">
      <c r="B1" s="49" t="s">
        <v>51</v>
      </c>
      <c r="C1" s="60"/>
      <c r="D1" s="60"/>
      <c r="E1" s="60"/>
      <c r="F1" s="60"/>
      <c r="G1" s="60"/>
      <c r="H1" s="60"/>
      <c r="K1" s="104" t="s">
        <v>0</v>
      </c>
      <c r="L1" s="104"/>
      <c r="M1" s="104"/>
      <c r="N1" s="104"/>
      <c r="O1" s="104"/>
      <c r="P1" s="104"/>
      <c r="Q1" s="104"/>
      <c r="R1" s="104"/>
      <c r="S1" s="104"/>
      <c r="T1" s="104"/>
      <c r="U1" s="104"/>
      <c r="V1" s="104"/>
      <c r="W1" s="104"/>
      <c r="X1" s="104"/>
      <c r="Y1" s="104"/>
      <c r="Z1" s="104"/>
      <c r="AA1" s="104"/>
      <c r="AB1" s="105" t="s">
        <v>1</v>
      </c>
      <c r="AC1" s="105"/>
      <c r="AD1" s="105"/>
      <c r="AE1" s="105"/>
      <c r="AF1" s="106" t="s">
        <v>2</v>
      </c>
      <c r="AG1" s="106"/>
      <c r="AH1" s="107" t="s">
        <v>3</v>
      </c>
      <c r="AI1" s="107"/>
      <c r="AJ1" s="107"/>
      <c r="AK1" s="108" t="s">
        <v>4</v>
      </c>
      <c r="AL1" s="108"/>
      <c r="AM1" s="108"/>
      <c r="AN1" s="108"/>
      <c r="AO1" s="50" t="s">
        <v>5</v>
      </c>
    </row>
    <row r="2" spans="1:1023" ht="18" customHeight="1" x14ac:dyDescent="0.7">
      <c r="K2" s="104" t="s">
        <v>6</v>
      </c>
      <c r="L2" s="104"/>
      <c r="M2" s="104"/>
      <c r="N2" s="104"/>
      <c r="O2" s="104"/>
      <c r="P2" s="104"/>
      <c r="Q2" s="104"/>
      <c r="R2" s="104"/>
      <c r="S2" s="104"/>
      <c r="T2" s="104"/>
      <c r="U2" s="104"/>
      <c r="V2" s="104"/>
      <c r="W2" s="104"/>
      <c r="X2" s="104"/>
      <c r="Y2" s="104"/>
      <c r="Z2" s="104"/>
      <c r="AA2" s="104"/>
      <c r="AB2" s="105" t="s">
        <v>7</v>
      </c>
      <c r="AC2" s="105"/>
      <c r="AD2" s="105"/>
      <c r="AE2" s="105"/>
      <c r="AF2" s="109" t="s">
        <v>8</v>
      </c>
      <c r="AG2" s="109"/>
      <c r="AH2" s="107" t="s">
        <v>9</v>
      </c>
      <c r="AI2" s="107"/>
      <c r="AJ2" s="107"/>
      <c r="AK2" s="108" t="s">
        <v>10</v>
      </c>
      <c r="AL2" s="108"/>
      <c r="AM2" s="108"/>
      <c r="AN2" s="108"/>
      <c r="AO2" s="110" t="s">
        <v>11</v>
      </c>
    </row>
    <row r="3" spans="1:1023" ht="18" customHeight="1" x14ac:dyDescent="0.7">
      <c r="A3" s="48" t="s">
        <v>61</v>
      </c>
      <c r="B3" s="1">
        <v>37</v>
      </c>
      <c r="K3" s="104"/>
      <c r="L3" s="104"/>
      <c r="M3" s="104"/>
      <c r="N3" s="104"/>
      <c r="O3" s="104"/>
      <c r="P3" s="104"/>
      <c r="Q3" s="104"/>
      <c r="R3" s="104"/>
      <c r="S3" s="104"/>
      <c r="T3" s="104"/>
      <c r="U3" s="104"/>
      <c r="V3" s="104"/>
      <c r="W3" s="104"/>
      <c r="X3" s="104"/>
      <c r="Y3" s="104"/>
      <c r="Z3" s="104"/>
      <c r="AA3" s="104"/>
      <c r="AB3" s="105"/>
      <c r="AC3" s="105"/>
      <c r="AD3" s="105"/>
      <c r="AE3" s="105"/>
      <c r="AF3" s="109"/>
      <c r="AG3" s="109"/>
      <c r="AH3" s="107"/>
      <c r="AI3" s="107"/>
      <c r="AJ3" s="107"/>
      <c r="AK3" s="108"/>
      <c r="AL3" s="108"/>
      <c r="AM3" s="108"/>
      <c r="AN3" s="108"/>
      <c r="AO3" s="110"/>
    </row>
    <row r="4" spans="1:1023" ht="18" customHeight="1" x14ac:dyDescent="0.7">
      <c r="A4" s="48" t="s">
        <v>62</v>
      </c>
      <c r="B4" s="1">
        <f>COUNTIF(K12:K624,"なし")</f>
        <v>1</v>
      </c>
      <c r="K4" s="111" t="s">
        <v>12</v>
      </c>
      <c r="L4" s="111" t="s">
        <v>13</v>
      </c>
      <c r="M4" s="111" t="s">
        <v>14</v>
      </c>
      <c r="N4" s="111" t="s">
        <v>15</v>
      </c>
      <c r="O4" s="111" t="s">
        <v>16</v>
      </c>
      <c r="P4" s="111" t="s">
        <v>17</v>
      </c>
      <c r="Q4" s="111" t="s">
        <v>18</v>
      </c>
      <c r="R4" s="111" t="s">
        <v>19</v>
      </c>
      <c r="S4" s="111" t="s">
        <v>20</v>
      </c>
      <c r="T4" s="111" t="s">
        <v>21</v>
      </c>
      <c r="U4" s="111" t="s">
        <v>22</v>
      </c>
      <c r="V4" s="111" t="s">
        <v>23</v>
      </c>
      <c r="W4" s="111" t="s">
        <v>24</v>
      </c>
      <c r="X4" s="111" t="s">
        <v>25</v>
      </c>
      <c r="Y4" s="111" t="s">
        <v>26</v>
      </c>
      <c r="Z4" s="111" t="s">
        <v>27</v>
      </c>
      <c r="AA4" s="111" t="s">
        <v>28</v>
      </c>
      <c r="AB4" s="111" t="s">
        <v>29</v>
      </c>
      <c r="AC4" s="111" t="s">
        <v>30</v>
      </c>
      <c r="AD4" s="111" t="s">
        <v>31</v>
      </c>
      <c r="AE4" s="111" t="s">
        <v>32</v>
      </c>
      <c r="AF4" s="111" t="s">
        <v>33</v>
      </c>
      <c r="AG4" s="111" t="s">
        <v>34</v>
      </c>
      <c r="AH4" s="111" t="s">
        <v>35</v>
      </c>
      <c r="AI4" s="111" t="s">
        <v>36</v>
      </c>
      <c r="AJ4" s="111" t="s">
        <v>37</v>
      </c>
      <c r="AK4" s="111" t="s">
        <v>38</v>
      </c>
      <c r="AL4" s="111" t="s">
        <v>805</v>
      </c>
      <c r="AM4" s="111" t="s">
        <v>40</v>
      </c>
      <c r="AN4" s="111" t="s">
        <v>41</v>
      </c>
      <c r="AO4" s="111" t="s">
        <v>11</v>
      </c>
    </row>
    <row r="5" spans="1:1023" ht="18" customHeight="1" x14ac:dyDescent="0.7">
      <c r="A5" s="48" t="s">
        <v>63</v>
      </c>
      <c r="B5" s="1">
        <f>B3-B4</f>
        <v>36</v>
      </c>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row>
    <row r="6" spans="1:1023" ht="18" customHeight="1" x14ac:dyDescent="0.7">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row>
    <row r="7" spans="1:1023" ht="18" customHeight="1" x14ac:dyDescent="0.7">
      <c r="A7" s="51" t="s">
        <v>61</v>
      </c>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row>
    <row r="8" spans="1:1023" ht="18" customHeight="1" x14ac:dyDescent="0.7">
      <c r="A8" s="52">
        <f>B5</f>
        <v>36</v>
      </c>
      <c r="J8" s="53" t="s">
        <v>64</v>
      </c>
      <c r="K8" s="54">
        <f t="shared" ref="K8:AO8" si="0">COUNT(K12:K624)</f>
        <v>19</v>
      </c>
      <c r="L8" s="54">
        <f t="shared" si="0"/>
        <v>0</v>
      </c>
      <c r="M8" s="54">
        <f t="shared" si="0"/>
        <v>5</v>
      </c>
      <c r="N8" s="54">
        <f t="shared" si="0"/>
        <v>6</v>
      </c>
      <c r="O8" s="54">
        <f t="shared" si="0"/>
        <v>2</v>
      </c>
      <c r="P8" s="54">
        <f t="shared" si="0"/>
        <v>6</v>
      </c>
      <c r="Q8" s="54">
        <f t="shared" si="0"/>
        <v>3</v>
      </c>
      <c r="R8" s="54">
        <f t="shared" si="0"/>
        <v>6</v>
      </c>
      <c r="S8" s="54">
        <f t="shared" si="0"/>
        <v>9</v>
      </c>
      <c r="T8" s="54">
        <f t="shared" si="0"/>
        <v>1</v>
      </c>
      <c r="U8" s="54">
        <f t="shared" si="0"/>
        <v>0</v>
      </c>
      <c r="V8" s="54">
        <f t="shared" si="0"/>
        <v>4</v>
      </c>
      <c r="W8" s="54">
        <f t="shared" si="0"/>
        <v>0</v>
      </c>
      <c r="X8" s="54">
        <f t="shared" si="0"/>
        <v>0</v>
      </c>
      <c r="Y8" s="54">
        <f t="shared" si="0"/>
        <v>7</v>
      </c>
      <c r="Z8" s="54">
        <f t="shared" si="0"/>
        <v>4</v>
      </c>
      <c r="AA8" s="54">
        <f t="shared" si="0"/>
        <v>3</v>
      </c>
      <c r="AB8" s="54">
        <f t="shared" si="0"/>
        <v>7</v>
      </c>
      <c r="AC8" s="54">
        <f t="shared" si="0"/>
        <v>2</v>
      </c>
      <c r="AD8" s="54">
        <f t="shared" si="0"/>
        <v>1</v>
      </c>
      <c r="AE8" s="54">
        <f t="shared" si="0"/>
        <v>4</v>
      </c>
      <c r="AF8" s="54">
        <f t="shared" si="0"/>
        <v>11</v>
      </c>
      <c r="AG8" s="54">
        <f t="shared" si="0"/>
        <v>3</v>
      </c>
      <c r="AH8" s="54">
        <f t="shared" si="0"/>
        <v>4</v>
      </c>
      <c r="AI8" s="54">
        <f t="shared" si="0"/>
        <v>10</v>
      </c>
      <c r="AJ8" s="54">
        <f t="shared" si="0"/>
        <v>0</v>
      </c>
      <c r="AK8" s="54">
        <f t="shared" si="0"/>
        <v>14</v>
      </c>
      <c r="AL8" s="54">
        <f t="shared" si="0"/>
        <v>2</v>
      </c>
      <c r="AM8" s="2">
        <f t="shared" si="0"/>
        <v>0</v>
      </c>
      <c r="AN8" s="2">
        <f t="shared" si="0"/>
        <v>0</v>
      </c>
      <c r="AO8" s="54">
        <f t="shared" si="0"/>
        <v>15</v>
      </c>
    </row>
    <row r="9" spans="1:1023" ht="18" customHeight="1" x14ac:dyDescent="0.7">
      <c r="C9" s="2" t="s">
        <v>2019</v>
      </c>
      <c r="D9" s="2" t="s">
        <v>2058</v>
      </c>
      <c r="E9" s="2" t="s">
        <v>2077</v>
      </c>
      <c r="F9" s="2" t="s">
        <v>2222</v>
      </c>
      <c r="G9" s="2" t="s">
        <v>2253</v>
      </c>
      <c r="H9" s="2" t="s">
        <v>2288</v>
      </c>
      <c r="J9" s="53" t="s">
        <v>65</v>
      </c>
      <c r="K9" s="55">
        <f t="shared" ref="K9:AO9" si="1">K8/$A$8</f>
        <v>0.52777777777777779</v>
      </c>
      <c r="L9" s="55">
        <f t="shared" si="1"/>
        <v>0</v>
      </c>
      <c r="M9" s="55">
        <f t="shared" si="1"/>
        <v>0.1388888888888889</v>
      </c>
      <c r="N9" s="55">
        <f t="shared" si="1"/>
        <v>0.16666666666666666</v>
      </c>
      <c r="O9" s="55">
        <f t="shared" si="1"/>
        <v>5.5555555555555552E-2</v>
      </c>
      <c r="P9" s="55">
        <f t="shared" si="1"/>
        <v>0.16666666666666666</v>
      </c>
      <c r="Q9" s="55">
        <f t="shared" si="1"/>
        <v>8.3333333333333329E-2</v>
      </c>
      <c r="R9" s="55">
        <f t="shared" si="1"/>
        <v>0.16666666666666666</v>
      </c>
      <c r="S9" s="55">
        <f t="shared" si="1"/>
        <v>0.25</v>
      </c>
      <c r="T9" s="55">
        <f t="shared" si="1"/>
        <v>2.7777777777777776E-2</v>
      </c>
      <c r="U9" s="55">
        <f t="shared" si="1"/>
        <v>0</v>
      </c>
      <c r="V9" s="55">
        <f t="shared" si="1"/>
        <v>0.1111111111111111</v>
      </c>
      <c r="W9" s="55">
        <f t="shared" si="1"/>
        <v>0</v>
      </c>
      <c r="X9" s="55">
        <f t="shared" si="1"/>
        <v>0</v>
      </c>
      <c r="Y9" s="55">
        <f t="shared" si="1"/>
        <v>0.19444444444444445</v>
      </c>
      <c r="Z9" s="55">
        <f t="shared" si="1"/>
        <v>0.1111111111111111</v>
      </c>
      <c r="AA9" s="55">
        <f t="shared" si="1"/>
        <v>8.3333333333333329E-2</v>
      </c>
      <c r="AB9" s="55">
        <f t="shared" si="1"/>
        <v>0.19444444444444445</v>
      </c>
      <c r="AC9" s="55">
        <f t="shared" si="1"/>
        <v>5.5555555555555552E-2</v>
      </c>
      <c r="AD9" s="55">
        <f t="shared" si="1"/>
        <v>2.7777777777777776E-2</v>
      </c>
      <c r="AE9" s="55">
        <f t="shared" si="1"/>
        <v>0.1111111111111111</v>
      </c>
      <c r="AF9" s="55">
        <f t="shared" si="1"/>
        <v>0.30555555555555558</v>
      </c>
      <c r="AG9" s="55">
        <f t="shared" si="1"/>
        <v>8.3333333333333329E-2</v>
      </c>
      <c r="AH9" s="55">
        <f t="shared" si="1"/>
        <v>0.1111111111111111</v>
      </c>
      <c r="AI9" s="55">
        <f t="shared" si="1"/>
        <v>0.27777777777777779</v>
      </c>
      <c r="AJ9" s="55">
        <f t="shared" si="1"/>
        <v>0</v>
      </c>
      <c r="AK9" s="55">
        <f t="shared" si="1"/>
        <v>0.3888888888888889</v>
      </c>
      <c r="AL9" s="55">
        <f t="shared" si="1"/>
        <v>5.5555555555555552E-2</v>
      </c>
      <c r="AM9" s="56">
        <f t="shared" si="1"/>
        <v>0</v>
      </c>
      <c r="AN9" s="56">
        <f t="shared" si="1"/>
        <v>0</v>
      </c>
      <c r="AO9" s="55">
        <f t="shared" si="1"/>
        <v>0.41666666666666669</v>
      </c>
    </row>
    <row r="10" spans="1:1023" ht="18" customHeight="1" x14ac:dyDescent="0.7">
      <c r="A10" s="48" t="s">
        <v>66</v>
      </c>
      <c r="B10" s="2" t="s">
        <v>67</v>
      </c>
      <c r="C10" s="2" t="s">
        <v>68</v>
      </c>
      <c r="D10" s="2" t="s">
        <v>2059</v>
      </c>
      <c r="E10" s="2" t="s">
        <v>2072</v>
      </c>
      <c r="F10" s="2" t="s">
        <v>2213</v>
      </c>
      <c r="G10" s="2" t="s">
        <v>2254</v>
      </c>
      <c r="H10" s="2" t="s">
        <v>2287</v>
      </c>
      <c r="I10" s="2" t="s">
        <v>69</v>
      </c>
      <c r="J10" s="2" t="s">
        <v>70</v>
      </c>
      <c r="K10" s="7">
        <v>1</v>
      </c>
      <c r="L10" s="7">
        <v>2</v>
      </c>
      <c r="M10" s="7">
        <v>3</v>
      </c>
      <c r="N10" s="7">
        <v>4</v>
      </c>
      <c r="O10" s="7">
        <v>5</v>
      </c>
      <c r="P10" s="7">
        <v>6</v>
      </c>
      <c r="Q10" s="7">
        <v>7</v>
      </c>
      <c r="R10" s="7">
        <v>8</v>
      </c>
      <c r="S10" s="7">
        <v>9</v>
      </c>
      <c r="T10" s="7">
        <v>10</v>
      </c>
      <c r="U10" s="7">
        <v>11</v>
      </c>
      <c r="V10" s="7">
        <v>12</v>
      </c>
      <c r="W10" s="7">
        <v>13</v>
      </c>
      <c r="X10" s="7">
        <v>14</v>
      </c>
      <c r="Y10" s="7">
        <v>15</v>
      </c>
      <c r="Z10" s="7">
        <v>16</v>
      </c>
      <c r="AA10" s="7">
        <v>17</v>
      </c>
      <c r="AB10" s="7">
        <v>1</v>
      </c>
      <c r="AC10" s="7">
        <v>2</v>
      </c>
      <c r="AD10" s="7">
        <v>3</v>
      </c>
      <c r="AE10" s="7">
        <v>4</v>
      </c>
      <c r="AF10" s="7">
        <v>1</v>
      </c>
      <c r="AG10" s="7">
        <v>2</v>
      </c>
      <c r="AH10" s="7">
        <v>1</v>
      </c>
      <c r="AI10" s="7">
        <v>2</v>
      </c>
      <c r="AJ10" s="7">
        <v>3</v>
      </c>
      <c r="AK10" s="7">
        <v>1</v>
      </c>
      <c r="AL10" s="7">
        <v>2</v>
      </c>
      <c r="AM10" s="7">
        <v>3</v>
      </c>
      <c r="AN10" s="7">
        <v>4</v>
      </c>
      <c r="AO10" s="7">
        <v>1</v>
      </c>
    </row>
    <row r="11" spans="1:1023" s="69" customFormat="1" ht="18" customHeight="1" x14ac:dyDescent="0.7">
      <c r="A11" s="65" t="s">
        <v>2292</v>
      </c>
      <c r="B11" s="66" t="s">
        <v>2289</v>
      </c>
      <c r="C11" s="67"/>
      <c r="D11" s="67"/>
      <c r="E11" s="67"/>
      <c r="F11" s="67"/>
      <c r="G11" s="67"/>
      <c r="H11" s="67" t="s">
        <v>2290</v>
      </c>
      <c r="I11" s="67" t="s">
        <v>2291</v>
      </c>
      <c r="J11" s="71">
        <v>44510</v>
      </c>
      <c r="K11" s="67"/>
      <c r="L11" s="67"/>
      <c r="M11" s="67"/>
      <c r="N11" s="67"/>
      <c r="O11" s="67"/>
      <c r="P11" s="67"/>
      <c r="Q11" s="67"/>
      <c r="R11" s="67"/>
      <c r="S11" s="67"/>
      <c r="T11" s="67"/>
      <c r="U11" s="67"/>
      <c r="V11" s="67"/>
      <c r="W11" s="67"/>
      <c r="X11" s="67"/>
      <c r="Y11" s="67">
        <v>1</v>
      </c>
      <c r="Z11" s="67"/>
      <c r="AA11" s="67"/>
      <c r="AB11" s="67"/>
      <c r="AC11" s="67"/>
      <c r="AD11" s="67"/>
      <c r="AE11" s="67"/>
      <c r="AF11" s="67"/>
      <c r="AG11" s="67"/>
      <c r="AH11" s="67"/>
      <c r="AI11" s="67"/>
      <c r="AJ11" s="67"/>
      <c r="AK11" s="67">
        <v>2</v>
      </c>
      <c r="AL11" s="67"/>
      <c r="AM11" s="67"/>
      <c r="AN11" s="67"/>
      <c r="AO11" s="67"/>
      <c r="AP11" s="66"/>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row>
    <row r="12" spans="1:1023" ht="18" customHeight="1" x14ac:dyDescent="0.7">
      <c r="A12" s="65" t="s">
        <v>74</v>
      </c>
      <c r="B12" s="1" t="s">
        <v>1733</v>
      </c>
      <c r="I12" s="2" t="s">
        <v>73</v>
      </c>
      <c r="J12" s="57">
        <v>43706</v>
      </c>
      <c r="M12" s="2">
        <v>1</v>
      </c>
      <c r="AI12" s="2">
        <v>1</v>
      </c>
      <c r="AK12" s="2">
        <v>1</v>
      </c>
    </row>
    <row r="13" spans="1:1023" ht="18" customHeight="1" x14ac:dyDescent="0.7">
      <c r="A13" s="65" t="s">
        <v>77</v>
      </c>
      <c r="B13" s="1" t="s">
        <v>1734</v>
      </c>
      <c r="I13" s="2" t="s">
        <v>234</v>
      </c>
      <c r="J13" s="57">
        <v>43713</v>
      </c>
      <c r="O13" s="2">
        <v>1</v>
      </c>
      <c r="AF13" s="2">
        <v>1</v>
      </c>
      <c r="AI13" s="2">
        <v>1</v>
      </c>
      <c r="AK13" s="2">
        <v>1</v>
      </c>
      <c r="AO13" s="2">
        <v>1</v>
      </c>
      <c r="AP13" s="59"/>
    </row>
    <row r="14" spans="1:1023" ht="18" customHeight="1" x14ac:dyDescent="0.7">
      <c r="A14" s="65" t="s">
        <v>78</v>
      </c>
      <c r="B14" s="1" t="s">
        <v>1735</v>
      </c>
      <c r="I14" s="2" t="s">
        <v>156</v>
      </c>
      <c r="J14" s="57">
        <v>44042</v>
      </c>
      <c r="V14" s="2">
        <v>1</v>
      </c>
      <c r="Y14" s="2">
        <v>1</v>
      </c>
      <c r="AK14" s="2">
        <v>1</v>
      </c>
      <c r="AO14" s="2">
        <v>1</v>
      </c>
      <c r="AP14" s="59"/>
    </row>
    <row r="15" spans="1:1023" ht="18" customHeight="1" x14ac:dyDescent="0.7">
      <c r="A15" s="65" t="s">
        <v>81</v>
      </c>
      <c r="B15" s="1" t="s">
        <v>2223</v>
      </c>
      <c r="F15" s="2" t="s">
        <v>2215</v>
      </c>
      <c r="I15" s="2" t="s">
        <v>2220</v>
      </c>
      <c r="J15" s="57">
        <v>44449</v>
      </c>
      <c r="AA15" s="2">
        <v>1</v>
      </c>
      <c r="AF15" s="2">
        <v>1</v>
      </c>
      <c r="AO15" s="2">
        <v>1</v>
      </c>
      <c r="AP15" s="59"/>
    </row>
    <row r="16" spans="1:1023" ht="18" customHeight="1" x14ac:dyDescent="0.7">
      <c r="A16" s="65" t="s">
        <v>83</v>
      </c>
      <c r="B16" s="1" t="s">
        <v>1736</v>
      </c>
      <c r="I16" s="2" t="s">
        <v>73</v>
      </c>
      <c r="J16" s="57">
        <v>43921</v>
      </c>
      <c r="K16" s="2">
        <v>1</v>
      </c>
      <c r="P16" s="2">
        <v>1</v>
      </c>
      <c r="Q16" s="2">
        <v>1</v>
      </c>
      <c r="S16" s="2">
        <v>1</v>
      </c>
      <c r="Z16" s="2">
        <v>1</v>
      </c>
      <c r="AP16" s="59"/>
    </row>
    <row r="17" spans="1:42" ht="18" customHeight="1" x14ac:dyDescent="0.7">
      <c r="A17" s="65" t="s">
        <v>85</v>
      </c>
      <c r="B17" s="1" t="s">
        <v>1737</v>
      </c>
      <c r="I17" s="2" t="s">
        <v>73</v>
      </c>
      <c r="J17" s="57">
        <v>43970</v>
      </c>
      <c r="AF17" s="2">
        <v>1</v>
      </c>
      <c r="AI17" s="2">
        <v>1</v>
      </c>
      <c r="AK17" s="2">
        <v>1</v>
      </c>
      <c r="AO17" s="2">
        <v>1</v>
      </c>
      <c r="AP17" s="59"/>
    </row>
    <row r="18" spans="1:42" ht="18" customHeight="1" x14ac:dyDescent="0.7">
      <c r="A18" s="65" t="s">
        <v>88</v>
      </c>
      <c r="B18" s="1" t="s">
        <v>1738</v>
      </c>
      <c r="I18" s="2" t="s">
        <v>73</v>
      </c>
      <c r="J18" s="57">
        <v>43703</v>
      </c>
      <c r="M18" s="2">
        <v>1</v>
      </c>
      <c r="P18" s="2">
        <v>1</v>
      </c>
      <c r="S18" s="2">
        <v>1</v>
      </c>
    </row>
    <row r="19" spans="1:42" ht="18" customHeight="1" x14ac:dyDescent="0.7">
      <c r="A19" s="65" t="s">
        <v>90</v>
      </c>
      <c r="B19" s="1" t="s">
        <v>2061</v>
      </c>
      <c r="D19" s="2" t="s">
        <v>2060</v>
      </c>
      <c r="I19" s="2" t="s">
        <v>2062</v>
      </c>
      <c r="J19" s="57" t="s">
        <v>2063</v>
      </c>
      <c r="K19" s="2">
        <v>1</v>
      </c>
      <c r="N19" s="2">
        <v>1</v>
      </c>
      <c r="AB19" s="2">
        <v>1</v>
      </c>
      <c r="AF19" s="2">
        <v>1</v>
      </c>
      <c r="AG19" s="2">
        <v>1</v>
      </c>
    </row>
    <row r="20" spans="1:42" ht="18" customHeight="1" x14ac:dyDescent="0.7">
      <c r="A20" s="65" t="s">
        <v>93</v>
      </c>
      <c r="B20" s="1" t="s">
        <v>1739</v>
      </c>
      <c r="I20" s="2" t="s">
        <v>138</v>
      </c>
      <c r="J20" s="57">
        <v>44104</v>
      </c>
      <c r="AB20" s="2">
        <v>1</v>
      </c>
      <c r="AC20" s="2">
        <v>1</v>
      </c>
      <c r="AD20" s="2">
        <v>1</v>
      </c>
      <c r="AE20" s="2">
        <v>1</v>
      </c>
      <c r="AF20" s="2">
        <v>1</v>
      </c>
      <c r="AK20" s="2">
        <v>1</v>
      </c>
    </row>
    <row r="21" spans="1:42" ht="18" customHeight="1" x14ac:dyDescent="0.7">
      <c r="A21" s="65" t="s">
        <v>95</v>
      </c>
      <c r="B21" s="1" t="s">
        <v>2277</v>
      </c>
      <c r="G21" s="2" t="s">
        <v>2256</v>
      </c>
      <c r="I21" s="2" t="s">
        <v>2257</v>
      </c>
      <c r="J21" s="57">
        <v>44477</v>
      </c>
      <c r="Y21" s="2">
        <v>1</v>
      </c>
      <c r="AK21" s="2">
        <v>1</v>
      </c>
    </row>
    <row r="22" spans="1:42" ht="18" customHeight="1" x14ac:dyDescent="0.7">
      <c r="A22" s="65" t="s">
        <v>96</v>
      </c>
      <c r="B22" s="1" t="s">
        <v>2018</v>
      </c>
      <c r="C22" s="2" t="s">
        <v>1995</v>
      </c>
      <c r="I22" s="2" t="s">
        <v>2000</v>
      </c>
      <c r="J22" s="57">
        <v>44316</v>
      </c>
      <c r="K22" s="2" t="s">
        <v>1998</v>
      </c>
    </row>
    <row r="23" spans="1:42" ht="18" customHeight="1" x14ac:dyDescent="0.7">
      <c r="A23" s="65" t="s">
        <v>98</v>
      </c>
      <c r="B23" s="1" t="s">
        <v>2064</v>
      </c>
      <c r="D23" s="2" t="s">
        <v>2060</v>
      </c>
      <c r="I23" s="2" t="s">
        <v>2062</v>
      </c>
      <c r="J23" s="57">
        <v>44323</v>
      </c>
      <c r="Y23" s="2">
        <v>1</v>
      </c>
      <c r="AK23" s="2">
        <v>1</v>
      </c>
      <c r="AO23" s="2">
        <v>1</v>
      </c>
    </row>
    <row r="24" spans="1:42" ht="18" customHeight="1" x14ac:dyDescent="0.7">
      <c r="A24" s="65" t="s">
        <v>100</v>
      </c>
      <c r="B24" s="1" t="s">
        <v>1740</v>
      </c>
      <c r="I24" s="2" t="s">
        <v>73</v>
      </c>
      <c r="J24" s="57" t="s">
        <v>62</v>
      </c>
      <c r="K24" s="2">
        <v>1</v>
      </c>
      <c r="M24" s="2">
        <v>1</v>
      </c>
      <c r="P24" s="2">
        <v>1</v>
      </c>
      <c r="S24" s="2">
        <v>1</v>
      </c>
    </row>
    <row r="25" spans="1:42" ht="18" customHeight="1" x14ac:dyDescent="0.7">
      <c r="A25" s="65" t="s">
        <v>102</v>
      </c>
      <c r="B25" s="1" t="s">
        <v>1741</v>
      </c>
      <c r="I25" s="2" t="s">
        <v>73</v>
      </c>
      <c r="J25" s="57">
        <v>44084</v>
      </c>
      <c r="AF25" s="2">
        <v>1</v>
      </c>
      <c r="AK25" s="2">
        <v>1</v>
      </c>
    </row>
    <row r="26" spans="1:42" ht="18" customHeight="1" x14ac:dyDescent="0.7">
      <c r="A26" s="65" t="s">
        <v>105</v>
      </c>
      <c r="B26" s="1" t="s">
        <v>1742</v>
      </c>
      <c r="I26" s="2" t="s">
        <v>73</v>
      </c>
      <c r="J26" s="57">
        <v>43889</v>
      </c>
      <c r="K26" s="2">
        <v>1</v>
      </c>
      <c r="AO26" s="2">
        <v>4</v>
      </c>
    </row>
    <row r="27" spans="1:42" ht="18" customHeight="1" x14ac:dyDescent="0.7">
      <c r="A27" s="65" t="s">
        <v>108</v>
      </c>
      <c r="B27" s="1" t="s">
        <v>2020</v>
      </c>
      <c r="C27" s="2" t="s">
        <v>1995</v>
      </c>
      <c r="I27" s="2" t="s">
        <v>2000</v>
      </c>
      <c r="J27" s="57">
        <v>44288</v>
      </c>
      <c r="R27" s="2">
        <v>1</v>
      </c>
      <c r="Y27" s="2">
        <v>1</v>
      </c>
    </row>
    <row r="28" spans="1:42" ht="18" customHeight="1" x14ac:dyDescent="0.7">
      <c r="A28" s="65" t="s">
        <v>111</v>
      </c>
      <c r="B28" s="1" t="s">
        <v>1743</v>
      </c>
      <c r="I28" s="2" t="s">
        <v>278</v>
      </c>
      <c r="J28" s="57">
        <v>43824</v>
      </c>
      <c r="K28" s="2">
        <v>1</v>
      </c>
      <c r="N28" s="2">
        <v>1</v>
      </c>
      <c r="O28" s="2">
        <v>1</v>
      </c>
      <c r="S28" s="2">
        <v>1</v>
      </c>
      <c r="AH28" s="2">
        <v>1</v>
      </c>
      <c r="AO28" s="2">
        <v>2</v>
      </c>
    </row>
    <row r="29" spans="1:42" ht="18" customHeight="1" x14ac:dyDescent="0.7">
      <c r="A29" s="65" t="s">
        <v>113</v>
      </c>
      <c r="B29" s="1" t="s">
        <v>1744</v>
      </c>
      <c r="I29" s="2" t="s">
        <v>73</v>
      </c>
      <c r="J29" s="57" t="s">
        <v>62</v>
      </c>
      <c r="K29" s="2">
        <v>1</v>
      </c>
      <c r="M29" s="2">
        <v>1</v>
      </c>
      <c r="S29" s="2">
        <v>1</v>
      </c>
      <c r="AB29" s="2">
        <v>1</v>
      </c>
      <c r="AC29" s="2">
        <v>1</v>
      </c>
      <c r="AE29" s="2">
        <v>1</v>
      </c>
      <c r="AF29" s="2">
        <v>1</v>
      </c>
      <c r="AI29" s="2">
        <v>1</v>
      </c>
      <c r="AO29" s="2">
        <v>1</v>
      </c>
    </row>
    <row r="30" spans="1:42" ht="18" customHeight="1" x14ac:dyDescent="0.7">
      <c r="A30" s="65" t="s">
        <v>115</v>
      </c>
      <c r="B30" s="1" t="s">
        <v>1745</v>
      </c>
      <c r="I30" s="2" t="s">
        <v>73</v>
      </c>
      <c r="J30" s="57">
        <v>44043</v>
      </c>
      <c r="AB30" s="2">
        <v>1</v>
      </c>
      <c r="AF30" s="2">
        <v>1</v>
      </c>
      <c r="AK30" s="2">
        <v>1</v>
      </c>
    </row>
    <row r="31" spans="1:42" ht="18" customHeight="1" x14ac:dyDescent="0.7">
      <c r="A31" s="65" t="s">
        <v>117</v>
      </c>
      <c r="B31" s="1" t="s">
        <v>1746</v>
      </c>
      <c r="I31" s="2" t="s">
        <v>138</v>
      </c>
      <c r="J31" s="57">
        <v>43677</v>
      </c>
      <c r="K31" s="2">
        <v>1</v>
      </c>
      <c r="M31" s="2">
        <v>1</v>
      </c>
      <c r="N31" s="2">
        <v>1</v>
      </c>
      <c r="R31" s="2">
        <v>1</v>
      </c>
      <c r="S31" s="2">
        <v>1</v>
      </c>
      <c r="AI31" s="2">
        <v>1</v>
      </c>
    </row>
    <row r="32" spans="1:42" ht="18" customHeight="1" x14ac:dyDescent="0.7">
      <c r="A32" s="65" t="s">
        <v>119</v>
      </c>
      <c r="B32" s="1" t="s">
        <v>1747</v>
      </c>
      <c r="I32" s="2" t="s">
        <v>138</v>
      </c>
      <c r="J32" s="57">
        <v>43675</v>
      </c>
      <c r="K32" s="2">
        <v>1</v>
      </c>
      <c r="N32" s="2">
        <v>1</v>
      </c>
      <c r="R32" s="2">
        <v>1</v>
      </c>
      <c r="S32" s="2">
        <v>1</v>
      </c>
      <c r="AI32" s="2">
        <v>1</v>
      </c>
    </row>
    <row r="33" spans="1:41" ht="18" customHeight="1" x14ac:dyDescent="0.7">
      <c r="A33" s="65" t="s">
        <v>122</v>
      </c>
      <c r="B33" s="1" t="s">
        <v>1748</v>
      </c>
      <c r="I33" s="2" t="s">
        <v>104</v>
      </c>
      <c r="J33" s="57">
        <v>43980</v>
      </c>
      <c r="K33" s="2">
        <v>1</v>
      </c>
      <c r="P33" s="2">
        <v>1</v>
      </c>
      <c r="Q33" s="2">
        <v>1</v>
      </c>
      <c r="V33" s="2">
        <v>1</v>
      </c>
      <c r="Y33" s="2">
        <v>1</v>
      </c>
      <c r="Z33" s="2">
        <v>1</v>
      </c>
      <c r="AA33" s="2">
        <v>1</v>
      </c>
      <c r="AB33" s="2">
        <v>1</v>
      </c>
      <c r="AE33" s="2">
        <v>1</v>
      </c>
      <c r="AH33" s="2">
        <v>1</v>
      </c>
    </row>
    <row r="34" spans="1:41" ht="18" customHeight="1" x14ac:dyDescent="0.7">
      <c r="A34" s="65" t="s">
        <v>124</v>
      </c>
      <c r="B34" s="1" t="s">
        <v>1749</v>
      </c>
      <c r="I34" s="2" t="s">
        <v>73</v>
      </c>
      <c r="J34" s="57">
        <v>43997</v>
      </c>
      <c r="AF34" s="2">
        <v>1</v>
      </c>
      <c r="AI34" s="2">
        <v>1</v>
      </c>
      <c r="AK34" s="2">
        <v>1</v>
      </c>
    </row>
    <row r="35" spans="1:41" ht="18" customHeight="1" x14ac:dyDescent="0.7">
      <c r="A35" s="65" t="s">
        <v>127</v>
      </c>
      <c r="B35" s="58">
        <v>207</v>
      </c>
      <c r="I35" s="2" t="s">
        <v>73</v>
      </c>
      <c r="J35" s="57">
        <v>44040</v>
      </c>
      <c r="K35" s="2">
        <v>1</v>
      </c>
      <c r="AG35" s="2">
        <v>1</v>
      </c>
      <c r="AK35" s="2">
        <v>1</v>
      </c>
      <c r="AO35" s="2">
        <v>2</v>
      </c>
    </row>
    <row r="36" spans="1:41" ht="18" customHeight="1" x14ac:dyDescent="0.7">
      <c r="A36" s="65" t="s">
        <v>129</v>
      </c>
      <c r="B36" s="58" t="s">
        <v>1750</v>
      </c>
      <c r="I36" s="2" t="s">
        <v>73</v>
      </c>
      <c r="J36" s="57">
        <v>44542</v>
      </c>
      <c r="K36" s="2">
        <v>1</v>
      </c>
      <c r="R36" s="2">
        <v>1</v>
      </c>
    </row>
    <row r="37" spans="1:41" ht="18" customHeight="1" x14ac:dyDescent="0.7">
      <c r="A37" s="65" t="s">
        <v>130</v>
      </c>
      <c r="B37" s="1" t="s">
        <v>1751</v>
      </c>
      <c r="I37" s="2" t="s">
        <v>73</v>
      </c>
      <c r="J37" s="57">
        <v>43669</v>
      </c>
      <c r="K37" s="2">
        <v>1</v>
      </c>
      <c r="AO37" s="2">
        <v>4</v>
      </c>
    </row>
    <row r="38" spans="1:41" ht="18" customHeight="1" x14ac:dyDescent="0.7">
      <c r="A38" s="65" t="s">
        <v>132</v>
      </c>
      <c r="B38" s="1" t="s">
        <v>1752</v>
      </c>
      <c r="I38" s="2" t="s">
        <v>138</v>
      </c>
      <c r="J38" s="57">
        <v>44113</v>
      </c>
      <c r="V38" s="2">
        <v>1</v>
      </c>
      <c r="Y38" s="2">
        <v>1</v>
      </c>
      <c r="AK38" s="2">
        <v>1</v>
      </c>
    </row>
    <row r="39" spans="1:41" ht="18" customHeight="1" x14ac:dyDescent="0.7">
      <c r="A39" s="65" t="s">
        <v>134</v>
      </c>
      <c r="B39" s="1" t="s">
        <v>1753</v>
      </c>
      <c r="I39" s="2" t="s">
        <v>73</v>
      </c>
      <c r="J39" s="57">
        <v>43994</v>
      </c>
      <c r="K39" s="2">
        <v>1</v>
      </c>
      <c r="P39" s="2">
        <v>1</v>
      </c>
      <c r="Q39" s="2">
        <v>1</v>
      </c>
      <c r="V39" s="2">
        <v>1</v>
      </c>
      <c r="Y39" s="2">
        <v>1</v>
      </c>
      <c r="Z39" s="2">
        <v>1</v>
      </c>
      <c r="AA39" s="2">
        <v>1</v>
      </c>
      <c r="AB39" s="2">
        <v>1</v>
      </c>
      <c r="AE39" s="2">
        <v>1</v>
      </c>
      <c r="AH39" s="2">
        <v>1</v>
      </c>
    </row>
    <row r="40" spans="1:41" ht="18" customHeight="1" x14ac:dyDescent="0.7">
      <c r="A40" s="65" t="s">
        <v>136</v>
      </c>
      <c r="B40" s="1" t="s">
        <v>1754</v>
      </c>
      <c r="I40" s="2" t="s">
        <v>287</v>
      </c>
      <c r="J40" s="57">
        <v>43564</v>
      </c>
      <c r="R40" s="2">
        <v>1</v>
      </c>
      <c r="Z40" s="2">
        <v>1</v>
      </c>
      <c r="AB40" s="2">
        <v>1</v>
      </c>
      <c r="AF40" s="2">
        <v>1</v>
      </c>
      <c r="AG40" s="2">
        <v>1</v>
      </c>
      <c r="AI40" s="2">
        <v>1</v>
      </c>
    </row>
    <row r="41" spans="1:41" ht="18" customHeight="1" x14ac:dyDescent="0.7">
      <c r="A41" s="65" t="s">
        <v>139</v>
      </c>
      <c r="B41" s="1" t="s">
        <v>1755</v>
      </c>
      <c r="I41" s="2" t="s">
        <v>73</v>
      </c>
      <c r="J41" s="57">
        <v>43774</v>
      </c>
      <c r="K41" s="2">
        <v>1</v>
      </c>
      <c r="N41" s="2">
        <v>1</v>
      </c>
      <c r="T41" s="2">
        <v>1</v>
      </c>
      <c r="AI41" s="2">
        <v>1</v>
      </c>
      <c r="AO41" s="2">
        <v>2</v>
      </c>
    </row>
    <row r="42" spans="1:41" ht="18" customHeight="1" x14ac:dyDescent="0.7">
      <c r="A42" s="65" t="s">
        <v>141</v>
      </c>
      <c r="B42" s="1" t="s">
        <v>1756</v>
      </c>
      <c r="I42" s="2" t="s">
        <v>73</v>
      </c>
      <c r="J42" s="57">
        <v>43556</v>
      </c>
      <c r="K42" s="2">
        <v>1</v>
      </c>
      <c r="AI42" s="2">
        <v>1</v>
      </c>
      <c r="AL42" s="2">
        <v>1</v>
      </c>
      <c r="AO42" s="2">
        <v>2</v>
      </c>
    </row>
    <row r="43" spans="1:41" ht="18" customHeight="1" x14ac:dyDescent="0.7">
      <c r="A43" s="65" t="s">
        <v>143</v>
      </c>
      <c r="B43" s="1" t="s">
        <v>2106</v>
      </c>
      <c r="E43" s="2" t="s">
        <v>2073</v>
      </c>
      <c r="I43" s="2" t="s">
        <v>2092</v>
      </c>
      <c r="J43" s="57" t="s">
        <v>1829</v>
      </c>
      <c r="K43" s="2">
        <v>1</v>
      </c>
      <c r="AK43" s="2">
        <v>1</v>
      </c>
      <c r="AL43" s="2">
        <v>1</v>
      </c>
    </row>
    <row r="44" spans="1:41" ht="18" customHeight="1" x14ac:dyDescent="0.7">
      <c r="A44" s="65" t="s">
        <v>145</v>
      </c>
      <c r="B44" s="1" t="s">
        <v>1757</v>
      </c>
      <c r="I44" s="2" t="s">
        <v>104</v>
      </c>
      <c r="J44" s="57" t="s">
        <v>62</v>
      </c>
      <c r="N44" s="2">
        <v>1</v>
      </c>
      <c r="P44" s="2">
        <v>1</v>
      </c>
      <c r="R44" s="2">
        <v>1</v>
      </c>
      <c r="S44" s="2">
        <v>1</v>
      </c>
      <c r="AK44" s="2">
        <v>1</v>
      </c>
    </row>
    <row r="45" spans="1:41" ht="18" customHeight="1" x14ac:dyDescent="0.7">
      <c r="A45" s="65" t="s">
        <v>147</v>
      </c>
      <c r="B45" s="1" t="s">
        <v>1987</v>
      </c>
      <c r="I45" s="2" t="s">
        <v>73</v>
      </c>
      <c r="J45" s="57">
        <v>44111</v>
      </c>
      <c r="K45" s="2">
        <v>1</v>
      </c>
      <c r="S45" s="2">
        <v>1</v>
      </c>
      <c r="AH45" s="2">
        <v>1</v>
      </c>
      <c r="AO45" s="2">
        <v>1</v>
      </c>
    </row>
    <row r="46" spans="1:41" ht="18" customHeight="1" x14ac:dyDescent="0.7">
      <c r="A46" s="65" t="s">
        <v>149</v>
      </c>
      <c r="B46" s="1" t="s">
        <v>1758</v>
      </c>
      <c r="I46" s="2" t="s">
        <v>234</v>
      </c>
      <c r="J46" s="57">
        <v>43803</v>
      </c>
      <c r="K46" s="2">
        <v>1</v>
      </c>
      <c r="AO46" s="2">
        <v>4</v>
      </c>
    </row>
    <row r="47" spans="1:41" ht="18" customHeight="1" x14ac:dyDescent="0.7">
      <c r="A47" s="65" t="s">
        <v>152</v>
      </c>
      <c r="B47" s="1" t="s">
        <v>1759</v>
      </c>
      <c r="I47" s="2" t="s">
        <v>73</v>
      </c>
      <c r="J47" s="57">
        <v>43727</v>
      </c>
      <c r="K47" s="2">
        <v>1</v>
      </c>
      <c r="AF47" s="2">
        <v>1</v>
      </c>
      <c r="AO47" s="2">
        <v>2</v>
      </c>
    </row>
    <row r="49" spans="3:10" ht="18" customHeight="1" x14ac:dyDescent="0.7">
      <c r="C49" s="2">
        <f>COUNTA(C12:C47)</f>
        <v>2</v>
      </c>
      <c r="D49" s="2">
        <f>COUNTA(D12:D47)</f>
        <v>2</v>
      </c>
      <c r="E49" s="2">
        <f t="shared" ref="E49:H49" si="2">COUNTA(E12:E47)</f>
        <v>1</v>
      </c>
      <c r="F49" s="2">
        <f t="shared" si="2"/>
        <v>1</v>
      </c>
      <c r="G49" s="2">
        <f t="shared" si="2"/>
        <v>1</v>
      </c>
      <c r="H49" s="2">
        <f>COUNTA(H11:H47)</f>
        <v>1</v>
      </c>
      <c r="J49" s="57"/>
    </row>
    <row r="50" spans="3:10" ht="18" customHeight="1" x14ac:dyDescent="0.7">
      <c r="J50" s="57"/>
    </row>
    <row r="51" spans="3:10" ht="18" customHeight="1" x14ac:dyDescent="0.7">
      <c r="J51" s="57"/>
    </row>
    <row r="52" spans="3:10" ht="18" customHeight="1" x14ac:dyDescent="0.7">
      <c r="J52" s="57"/>
    </row>
    <row r="53" spans="3:10" ht="18" customHeight="1" x14ac:dyDescent="0.7">
      <c r="J53" s="57"/>
    </row>
    <row r="54" spans="3:10" ht="18" customHeight="1" x14ac:dyDescent="0.7">
      <c r="J54" s="57"/>
    </row>
    <row r="55" spans="3:10" ht="18" customHeight="1" x14ac:dyDescent="0.7">
      <c r="J55" s="57"/>
    </row>
    <row r="56" spans="3:10" ht="18" customHeight="1" x14ac:dyDescent="0.7">
      <c r="J56" s="57"/>
    </row>
    <row r="57" spans="3:10" ht="18" customHeight="1" x14ac:dyDescent="0.7">
      <c r="J57" s="57"/>
    </row>
    <row r="58" spans="3:10" ht="18" customHeight="1" x14ac:dyDescent="0.7">
      <c r="J58" s="57"/>
    </row>
    <row r="59" spans="3:10" ht="18" customHeight="1" x14ac:dyDescent="0.7">
      <c r="J59" s="57"/>
    </row>
    <row r="60" spans="3:10" ht="18" customHeight="1" x14ac:dyDescent="0.7">
      <c r="J60" s="57"/>
    </row>
    <row r="61" spans="3:10" ht="18" customHeight="1" x14ac:dyDescent="0.7">
      <c r="J61" s="57"/>
    </row>
    <row r="62" spans="3:10" ht="18" customHeight="1" x14ac:dyDescent="0.7">
      <c r="J62" s="57"/>
    </row>
    <row r="63" spans="3:10" ht="18" customHeight="1" x14ac:dyDescent="0.7">
      <c r="J63" s="57"/>
    </row>
    <row r="64" spans="3:10" ht="18" customHeight="1" x14ac:dyDescent="0.7">
      <c r="J64" s="57"/>
    </row>
    <row r="65" spans="10:10" ht="18" customHeight="1" x14ac:dyDescent="0.7">
      <c r="J65" s="57"/>
    </row>
    <row r="66" spans="10:10" ht="18" customHeight="1" x14ac:dyDescent="0.7">
      <c r="J66" s="57"/>
    </row>
    <row r="67" spans="10:10" ht="18" customHeight="1" x14ac:dyDescent="0.7">
      <c r="J67" s="57"/>
    </row>
    <row r="68" spans="10:10" ht="18" customHeight="1" x14ac:dyDescent="0.7">
      <c r="J68" s="57"/>
    </row>
    <row r="69" spans="10:10" ht="18" customHeight="1" x14ac:dyDescent="0.7">
      <c r="J69" s="57"/>
    </row>
    <row r="70" spans="10:10" ht="18" customHeight="1" x14ac:dyDescent="0.7">
      <c r="J70" s="57"/>
    </row>
    <row r="71" spans="10:10" ht="18" customHeight="1" x14ac:dyDescent="0.7">
      <c r="J71" s="57"/>
    </row>
    <row r="72" spans="10:10" ht="18" customHeight="1" x14ac:dyDescent="0.7">
      <c r="J72" s="57"/>
    </row>
    <row r="73" spans="10:10" ht="18" customHeight="1" x14ac:dyDescent="0.7">
      <c r="J73" s="57"/>
    </row>
    <row r="74" spans="10:10" ht="18" customHeight="1" x14ac:dyDescent="0.7">
      <c r="J74" s="57"/>
    </row>
    <row r="75" spans="10:10" ht="18" customHeight="1" x14ac:dyDescent="0.7">
      <c r="J75" s="57"/>
    </row>
    <row r="76" spans="10:10" ht="18" customHeight="1" x14ac:dyDescent="0.7">
      <c r="J76" s="57"/>
    </row>
    <row r="77" spans="10:10" ht="18" customHeight="1" x14ac:dyDescent="0.7">
      <c r="J77" s="57"/>
    </row>
    <row r="78" spans="10:10" ht="18" customHeight="1" x14ac:dyDescent="0.7">
      <c r="J78" s="57"/>
    </row>
    <row r="79" spans="10:10" ht="18" customHeight="1" x14ac:dyDescent="0.7">
      <c r="J79" s="57"/>
    </row>
    <row r="80" spans="10:10" ht="18" customHeight="1" x14ac:dyDescent="0.7">
      <c r="J80" s="57"/>
    </row>
    <row r="81" spans="10:10" ht="18" customHeight="1" x14ac:dyDescent="0.7">
      <c r="J81" s="57"/>
    </row>
    <row r="82" spans="10:10" ht="18" customHeight="1" x14ac:dyDescent="0.7">
      <c r="J82" s="57"/>
    </row>
    <row r="83" spans="10:10" ht="18" customHeight="1" x14ac:dyDescent="0.7">
      <c r="J83" s="57"/>
    </row>
    <row r="84" spans="10:10" ht="18" customHeight="1" x14ac:dyDescent="0.7">
      <c r="J84" s="57"/>
    </row>
    <row r="85" spans="10:10" ht="18" customHeight="1" x14ac:dyDescent="0.7">
      <c r="J85" s="57"/>
    </row>
    <row r="86" spans="10:10" ht="18" customHeight="1" x14ac:dyDescent="0.7">
      <c r="J86" s="57"/>
    </row>
    <row r="87" spans="10:10" ht="18" customHeight="1" x14ac:dyDescent="0.7">
      <c r="J87" s="57"/>
    </row>
    <row r="88" spans="10:10" ht="18" customHeight="1" x14ac:dyDescent="0.7">
      <c r="J88" s="57"/>
    </row>
    <row r="89" spans="10:10" ht="18" customHeight="1" x14ac:dyDescent="0.7">
      <c r="J89" s="57"/>
    </row>
    <row r="90" spans="10:10" ht="18" customHeight="1" x14ac:dyDescent="0.7">
      <c r="J90" s="57"/>
    </row>
    <row r="91" spans="10:10" ht="18" customHeight="1" x14ac:dyDescent="0.7">
      <c r="J91" s="57"/>
    </row>
    <row r="92" spans="10:10" ht="18" customHeight="1" x14ac:dyDescent="0.7">
      <c r="J92" s="57"/>
    </row>
    <row r="93" spans="10:10" ht="18" customHeight="1" x14ac:dyDescent="0.7">
      <c r="J93" s="57"/>
    </row>
    <row r="94" spans="10:10" ht="18" customHeight="1" x14ac:dyDescent="0.7">
      <c r="J94" s="57"/>
    </row>
    <row r="95" spans="10:10" ht="18" customHeight="1" x14ac:dyDescent="0.7">
      <c r="J95" s="57"/>
    </row>
    <row r="96" spans="10:10" ht="18" customHeight="1" x14ac:dyDescent="0.7">
      <c r="J96" s="57"/>
    </row>
    <row r="97" spans="10:10" ht="18" customHeight="1" x14ac:dyDescent="0.7">
      <c r="J97" s="57"/>
    </row>
    <row r="98" spans="10:10" ht="18" customHeight="1" x14ac:dyDescent="0.7">
      <c r="J98" s="57"/>
    </row>
    <row r="99" spans="10:10" ht="18" customHeight="1" x14ac:dyDescent="0.7">
      <c r="J99" s="57"/>
    </row>
    <row r="100" spans="10:10" ht="18" customHeight="1" x14ac:dyDescent="0.7">
      <c r="J100" s="57"/>
    </row>
    <row r="101" spans="10:10" ht="18" customHeight="1" x14ac:dyDescent="0.7">
      <c r="J101" s="57"/>
    </row>
    <row r="102" spans="10:10" ht="18" customHeight="1" x14ac:dyDescent="0.7">
      <c r="J102" s="57"/>
    </row>
    <row r="103" spans="10:10" ht="18" customHeight="1" x14ac:dyDescent="0.7">
      <c r="J103" s="57"/>
    </row>
    <row r="104" spans="10:10" ht="18" customHeight="1" x14ac:dyDescent="0.7">
      <c r="J104" s="57"/>
    </row>
    <row r="105" spans="10:10" ht="18" customHeight="1" x14ac:dyDescent="0.7">
      <c r="J105" s="57"/>
    </row>
    <row r="106" spans="10:10" ht="18" customHeight="1" x14ac:dyDescent="0.7">
      <c r="J106" s="57"/>
    </row>
    <row r="107" spans="10:10" ht="18" customHeight="1" x14ac:dyDescent="0.7">
      <c r="J107" s="57"/>
    </row>
    <row r="108" spans="10:10" ht="18" customHeight="1" x14ac:dyDescent="0.7">
      <c r="J108" s="57"/>
    </row>
    <row r="109" spans="10:10" ht="18" customHeight="1" x14ac:dyDescent="0.7">
      <c r="J109" s="57"/>
    </row>
    <row r="110" spans="10:10" ht="18" customHeight="1" x14ac:dyDescent="0.7">
      <c r="J110" s="57"/>
    </row>
    <row r="111" spans="10:10" ht="18" customHeight="1" x14ac:dyDescent="0.7">
      <c r="J111" s="57"/>
    </row>
    <row r="112" spans="10:10" ht="18" customHeight="1" x14ac:dyDescent="0.7">
      <c r="J112" s="57"/>
    </row>
    <row r="113" spans="10:10" ht="18" customHeight="1" x14ac:dyDescent="0.7">
      <c r="J113" s="57"/>
    </row>
    <row r="114" spans="10:10" ht="18" customHeight="1" x14ac:dyDescent="0.7">
      <c r="J114" s="57"/>
    </row>
    <row r="115" spans="10:10" ht="18" customHeight="1" x14ac:dyDescent="0.7">
      <c r="J115" s="57"/>
    </row>
    <row r="116" spans="10:10" ht="18" customHeight="1" x14ac:dyDescent="0.7">
      <c r="J116" s="57"/>
    </row>
    <row r="117" spans="10:10" ht="18" customHeight="1" x14ac:dyDescent="0.7">
      <c r="J117" s="57"/>
    </row>
    <row r="118" spans="10:10" ht="18" customHeight="1" x14ac:dyDescent="0.7">
      <c r="J118" s="57"/>
    </row>
    <row r="119" spans="10:10" ht="18" customHeight="1" x14ac:dyDescent="0.7">
      <c r="J119" s="57"/>
    </row>
    <row r="120" spans="10:10" ht="18" customHeight="1" x14ac:dyDescent="0.7">
      <c r="J120" s="57"/>
    </row>
    <row r="121" spans="10:10" ht="18" customHeight="1" x14ac:dyDescent="0.7">
      <c r="J121" s="57"/>
    </row>
    <row r="122" spans="10:10" ht="18" customHeight="1" x14ac:dyDescent="0.7">
      <c r="J122" s="57"/>
    </row>
    <row r="123" spans="10:10" ht="18" customHeight="1" x14ac:dyDescent="0.7">
      <c r="J123" s="57"/>
    </row>
    <row r="124" spans="10:10" ht="18" customHeight="1" x14ac:dyDescent="0.7">
      <c r="J124" s="57"/>
    </row>
    <row r="125" spans="10:10" ht="18" customHeight="1" x14ac:dyDescent="0.7">
      <c r="J125" s="57"/>
    </row>
    <row r="126" spans="10:10" ht="18" customHeight="1" x14ac:dyDescent="0.7">
      <c r="J126" s="57"/>
    </row>
    <row r="127" spans="10:10" ht="18" customHeight="1" x14ac:dyDescent="0.7">
      <c r="J127" s="57"/>
    </row>
    <row r="128" spans="10:10" ht="18" customHeight="1" x14ac:dyDescent="0.7">
      <c r="J128" s="57"/>
    </row>
    <row r="129" spans="10:10" ht="18" customHeight="1" x14ac:dyDescent="0.7">
      <c r="J129" s="57"/>
    </row>
    <row r="130" spans="10:10" ht="18" customHeight="1" x14ac:dyDescent="0.7">
      <c r="J130" s="57"/>
    </row>
    <row r="131" spans="10:10" ht="18" customHeight="1" x14ac:dyDescent="0.7">
      <c r="J131" s="57"/>
    </row>
    <row r="132" spans="10:10" ht="18" customHeight="1" x14ac:dyDescent="0.7">
      <c r="J132" s="57"/>
    </row>
    <row r="133" spans="10:10" ht="18" customHeight="1" x14ac:dyDescent="0.7">
      <c r="J133" s="57"/>
    </row>
    <row r="134" spans="10:10" ht="18" customHeight="1" x14ac:dyDescent="0.7">
      <c r="J134" s="57"/>
    </row>
    <row r="135" spans="10:10" ht="18" customHeight="1" x14ac:dyDescent="0.7">
      <c r="J135" s="57"/>
    </row>
    <row r="136" spans="10:10" ht="18" customHeight="1" x14ac:dyDescent="0.7">
      <c r="J136" s="57"/>
    </row>
    <row r="137" spans="10:10" ht="18" customHeight="1" x14ac:dyDescent="0.7">
      <c r="J137" s="57"/>
    </row>
    <row r="138" spans="10:10" ht="18" customHeight="1" x14ac:dyDescent="0.7">
      <c r="J138" s="57"/>
    </row>
    <row r="139" spans="10:10" ht="18" customHeight="1" x14ac:dyDescent="0.7">
      <c r="J139" s="57"/>
    </row>
    <row r="140" spans="10:10" ht="18" customHeight="1" x14ac:dyDescent="0.7">
      <c r="J140" s="57"/>
    </row>
    <row r="141" spans="10:10" ht="18" customHeight="1" x14ac:dyDescent="0.7">
      <c r="J141" s="57"/>
    </row>
    <row r="142" spans="10:10" ht="18" customHeight="1" x14ac:dyDescent="0.7">
      <c r="J142" s="57"/>
    </row>
    <row r="143" spans="10:10" ht="18" customHeight="1" x14ac:dyDescent="0.7">
      <c r="J143" s="57"/>
    </row>
    <row r="144" spans="10:10" ht="18" customHeight="1" x14ac:dyDescent="0.7">
      <c r="J144" s="57"/>
    </row>
    <row r="145" spans="10:10" ht="18" customHeight="1" x14ac:dyDescent="0.7">
      <c r="J145" s="57"/>
    </row>
    <row r="146" spans="10:10" ht="18" customHeight="1" x14ac:dyDescent="0.7">
      <c r="J146" s="57"/>
    </row>
    <row r="147" spans="10:10" ht="18" customHeight="1" x14ac:dyDescent="0.7">
      <c r="J147" s="57"/>
    </row>
    <row r="148" spans="10:10" ht="18" customHeight="1" x14ac:dyDescent="0.7">
      <c r="J148" s="57"/>
    </row>
    <row r="149" spans="10:10" ht="18" customHeight="1" x14ac:dyDescent="0.7">
      <c r="J149" s="57"/>
    </row>
    <row r="150" spans="10:10" ht="18" customHeight="1" x14ac:dyDescent="0.7">
      <c r="J150" s="57"/>
    </row>
    <row r="151" spans="10:10" ht="18" customHeight="1" x14ac:dyDescent="0.7">
      <c r="J151" s="57"/>
    </row>
    <row r="152" spans="10:10" ht="18" customHeight="1" x14ac:dyDescent="0.7">
      <c r="J152" s="57"/>
    </row>
    <row r="153" spans="10:10" ht="18" customHeight="1" x14ac:dyDescent="0.7">
      <c r="J153" s="57"/>
    </row>
    <row r="154" spans="10:10" ht="18" customHeight="1" x14ac:dyDescent="0.7">
      <c r="J154" s="57"/>
    </row>
    <row r="155" spans="10:10" ht="18" customHeight="1" x14ac:dyDescent="0.7">
      <c r="J155" s="57"/>
    </row>
    <row r="156" spans="10:10" ht="18" customHeight="1" x14ac:dyDescent="0.7">
      <c r="J156" s="57"/>
    </row>
    <row r="157" spans="10:10" ht="18" customHeight="1" x14ac:dyDescent="0.7">
      <c r="J157" s="57"/>
    </row>
    <row r="158" spans="10:10" ht="18" customHeight="1" x14ac:dyDescent="0.7">
      <c r="J158" s="57"/>
    </row>
    <row r="159" spans="10:10" ht="18" customHeight="1" x14ac:dyDescent="0.7">
      <c r="J159" s="57"/>
    </row>
    <row r="160" spans="10:10" ht="18" customHeight="1" x14ac:dyDescent="0.7">
      <c r="J160" s="57"/>
    </row>
    <row r="161" spans="10:10" ht="18" customHeight="1" x14ac:dyDescent="0.7">
      <c r="J161" s="57"/>
    </row>
    <row r="162" spans="10:10" ht="18" customHeight="1" x14ac:dyDescent="0.7">
      <c r="J162" s="57"/>
    </row>
    <row r="163" spans="10:10" ht="18" customHeight="1" x14ac:dyDescent="0.7">
      <c r="J163" s="57"/>
    </row>
    <row r="164" spans="10:10" ht="18" customHeight="1" x14ac:dyDescent="0.7">
      <c r="J164" s="57"/>
    </row>
    <row r="165" spans="10:10" ht="18" customHeight="1" x14ac:dyDescent="0.7">
      <c r="J165" s="57"/>
    </row>
    <row r="166" spans="10:10" ht="18" customHeight="1" x14ac:dyDescent="0.7">
      <c r="J166" s="57"/>
    </row>
    <row r="167" spans="10:10" ht="18" customHeight="1" x14ac:dyDescent="0.7">
      <c r="J167" s="57"/>
    </row>
    <row r="168" spans="10:10" ht="18" customHeight="1" x14ac:dyDescent="0.7">
      <c r="J168" s="57"/>
    </row>
    <row r="169" spans="10:10" ht="18" customHeight="1" x14ac:dyDescent="0.7">
      <c r="J169" s="57"/>
    </row>
    <row r="170" spans="10:10" ht="18" customHeight="1" x14ac:dyDescent="0.7">
      <c r="J170" s="57"/>
    </row>
    <row r="171" spans="10:10" ht="18" customHeight="1" x14ac:dyDescent="0.7">
      <c r="J171" s="57"/>
    </row>
    <row r="172" spans="10:10" ht="18" customHeight="1" x14ac:dyDescent="0.7">
      <c r="J172" s="57"/>
    </row>
    <row r="173" spans="10:10" ht="18" customHeight="1" x14ac:dyDescent="0.7">
      <c r="J173" s="57"/>
    </row>
    <row r="174" spans="10:10" ht="18" customHeight="1" x14ac:dyDescent="0.7">
      <c r="J174" s="57"/>
    </row>
    <row r="175" spans="10:10" ht="18" customHeight="1" x14ac:dyDescent="0.7">
      <c r="J175" s="57"/>
    </row>
    <row r="176" spans="10:10" ht="18" customHeight="1" x14ac:dyDescent="0.7">
      <c r="J176" s="57"/>
    </row>
    <row r="177" spans="10:10" ht="18" customHeight="1" x14ac:dyDescent="0.7">
      <c r="J177" s="57"/>
    </row>
    <row r="178" spans="10:10" ht="18" customHeight="1" x14ac:dyDescent="0.7">
      <c r="J178" s="57"/>
    </row>
    <row r="179" spans="10:10" ht="18" customHeight="1" x14ac:dyDescent="0.7">
      <c r="J179" s="57"/>
    </row>
    <row r="180" spans="10:10" ht="18" customHeight="1" x14ac:dyDescent="0.7">
      <c r="J180" s="57"/>
    </row>
    <row r="181" spans="10:10" ht="18" customHeight="1" x14ac:dyDescent="0.7">
      <c r="J181" s="57"/>
    </row>
    <row r="182" spans="10:10" ht="18" customHeight="1" x14ac:dyDescent="0.7">
      <c r="J182" s="57"/>
    </row>
    <row r="183" spans="10:10" ht="18" customHeight="1" x14ac:dyDescent="0.7">
      <c r="J183" s="57"/>
    </row>
    <row r="184" spans="10:10" ht="18" customHeight="1" x14ac:dyDescent="0.7">
      <c r="J184" s="57"/>
    </row>
    <row r="185" spans="10:10" ht="18" customHeight="1" x14ac:dyDescent="0.7">
      <c r="J185" s="57"/>
    </row>
    <row r="186" spans="10:10" ht="18" customHeight="1" x14ac:dyDescent="0.7">
      <c r="J186" s="57"/>
    </row>
    <row r="187" spans="10:10" ht="18" customHeight="1" x14ac:dyDescent="0.7">
      <c r="J187" s="57"/>
    </row>
    <row r="188" spans="10:10" ht="18" customHeight="1" x14ac:dyDescent="0.7">
      <c r="J188" s="57"/>
    </row>
    <row r="189" spans="10:10" ht="18" customHeight="1" x14ac:dyDescent="0.7">
      <c r="J189" s="57"/>
    </row>
    <row r="190" spans="10:10" ht="18" customHeight="1" x14ac:dyDescent="0.7">
      <c r="J190" s="57"/>
    </row>
    <row r="191" spans="10:10" ht="18" customHeight="1" x14ac:dyDescent="0.7">
      <c r="J191" s="57"/>
    </row>
    <row r="192" spans="10:10" ht="18" customHeight="1" x14ac:dyDescent="0.7">
      <c r="J192" s="57"/>
    </row>
    <row r="193" spans="10:10" ht="18" customHeight="1" x14ac:dyDescent="0.7">
      <c r="J193" s="57"/>
    </row>
    <row r="194" spans="10:10" ht="18" customHeight="1" x14ac:dyDescent="0.7">
      <c r="J194" s="57"/>
    </row>
    <row r="195" spans="10:10" ht="18" customHeight="1" x14ac:dyDescent="0.7">
      <c r="J195" s="57"/>
    </row>
    <row r="196" spans="10:10" ht="18" customHeight="1" x14ac:dyDescent="0.7">
      <c r="J196" s="57"/>
    </row>
    <row r="199" spans="10:10" ht="18" customHeight="1" x14ac:dyDescent="0.7">
      <c r="J199" s="57"/>
    </row>
    <row r="200" spans="10:10" ht="18" customHeight="1" x14ac:dyDescent="0.7">
      <c r="J200" s="57"/>
    </row>
    <row r="201" spans="10:10" ht="18" customHeight="1" x14ac:dyDescent="0.7">
      <c r="J201" s="57"/>
    </row>
    <row r="202" spans="10:10" ht="18" customHeight="1" x14ac:dyDescent="0.7">
      <c r="J202" s="57"/>
    </row>
    <row r="203" spans="10:10" ht="18" customHeight="1" x14ac:dyDescent="0.7">
      <c r="J203" s="57"/>
    </row>
    <row r="204" spans="10:10" ht="18" customHeight="1" x14ac:dyDescent="0.7">
      <c r="J204" s="57"/>
    </row>
    <row r="205" spans="10:10" ht="18" customHeight="1" x14ac:dyDescent="0.7">
      <c r="J205" s="57"/>
    </row>
    <row r="206" spans="10:10" ht="18" customHeight="1" x14ac:dyDescent="0.7">
      <c r="J206" s="57"/>
    </row>
    <row r="207" spans="10:10" ht="18" customHeight="1" x14ac:dyDescent="0.7">
      <c r="J207" s="57"/>
    </row>
    <row r="208" spans="10:10" ht="18" customHeight="1" x14ac:dyDescent="0.7">
      <c r="J208" s="57"/>
    </row>
    <row r="209" spans="10:10" ht="18" customHeight="1" x14ac:dyDescent="0.7">
      <c r="J209" s="57"/>
    </row>
    <row r="210" spans="10:10" ht="18" customHeight="1" x14ac:dyDescent="0.7">
      <c r="J210" s="57"/>
    </row>
    <row r="211" spans="10:10" ht="18" customHeight="1" x14ac:dyDescent="0.7">
      <c r="J211" s="57"/>
    </row>
    <row r="212" spans="10:10" ht="18" customHeight="1" x14ac:dyDescent="0.7">
      <c r="J212" s="57"/>
    </row>
    <row r="213" spans="10:10" ht="18" customHeight="1" x14ac:dyDescent="0.7">
      <c r="J213" s="57"/>
    </row>
    <row r="214" spans="10:10" ht="18" customHeight="1" x14ac:dyDescent="0.7">
      <c r="J214" s="57"/>
    </row>
    <row r="215" spans="10:10" ht="18" customHeight="1" x14ac:dyDescent="0.7">
      <c r="J215" s="57"/>
    </row>
    <row r="216" spans="10:10" ht="18" customHeight="1" x14ac:dyDescent="0.7">
      <c r="J216" s="57"/>
    </row>
    <row r="217" spans="10:10" ht="18" customHeight="1" x14ac:dyDescent="0.7">
      <c r="J217" s="57"/>
    </row>
    <row r="218" spans="10:10" ht="18" customHeight="1" x14ac:dyDescent="0.7">
      <c r="J218" s="57"/>
    </row>
    <row r="219" spans="10:10" ht="18" customHeight="1" x14ac:dyDescent="0.7">
      <c r="J219" s="57"/>
    </row>
    <row r="220" spans="10:10" ht="18" customHeight="1" x14ac:dyDescent="0.7">
      <c r="J220" s="57"/>
    </row>
    <row r="221" spans="10:10" ht="18" customHeight="1" x14ac:dyDescent="0.7">
      <c r="J221" s="57"/>
    </row>
    <row r="222" spans="10:10" ht="18" customHeight="1" x14ac:dyDescent="0.7">
      <c r="J222" s="57"/>
    </row>
    <row r="223" spans="10:10" ht="18" customHeight="1" x14ac:dyDescent="0.7">
      <c r="J223" s="57"/>
    </row>
    <row r="224" spans="10:10" ht="18" customHeight="1" x14ac:dyDescent="0.7">
      <c r="J224" s="57"/>
    </row>
    <row r="225" spans="10:10" ht="18" customHeight="1" x14ac:dyDescent="0.7">
      <c r="J225" s="57"/>
    </row>
    <row r="226" spans="10:10" ht="18" customHeight="1" x14ac:dyDescent="0.7">
      <c r="J226" s="57"/>
    </row>
    <row r="227" spans="10:10" ht="18" customHeight="1" x14ac:dyDescent="0.7">
      <c r="J227" s="57"/>
    </row>
    <row r="228" spans="10:10" ht="18" customHeight="1" x14ac:dyDescent="0.7">
      <c r="J228" s="57"/>
    </row>
    <row r="229" spans="10:10" ht="18" customHeight="1" x14ac:dyDescent="0.7">
      <c r="J229" s="57"/>
    </row>
    <row r="230" spans="10:10" ht="18" customHeight="1" x14ac:dyDescent="0.7">
      <c r="J230" s="57"/>
    </row>
    <row r="231" spans="10:10" ht="18" customHeight="1" x14ac:dyDescent="0.7">
      <c r="J231" s="57"/>
    </row>
    <row r="232" spans="10:10" ht="18" customHeight="1" x14ac:dyDescent="0.7">
      <c r="J232" s="57"/>
    </row>
    <row r="233" spans="10:10" ht="18" customHeight="1" x14ac:dyDescent="0.7">
      <c r="J233" s="57"/>
    </row>
    <row r="234" spans="10:10" ht="18" customHeight="1" x14ac:dyDescent="0.7">
      <c r="J234" s="57"/>
    </row>
    <row r="235" spans="10:10" ht="18" customHeight="1" x14ac:dyDescent="0.7">
      <c r="J235" s="57"/>
    </row>
    <row r="236" spans="10:10" ht="18" customHeight="1" x14ac:dyDescent="0.7">
      <c r="J236" s="57"/>
    </row>
    <row r="237" spans="10:10" ht="18" customHeight="1" x14ac:dyDescent="0.7">
      <c r="J237" s="57"/>
    </row>
    <row r="238" spans="10:10" ht="18" customHeight="1" x14ac:dyDescent="0.7">
      <c r="J238" s="57"/>
    </row>
    <row r="239" spans="10:10" ht="18" customHeight="1" x14ac:dyDescent="0.7">
      <c r="J239" s="57"/>
    </row>
    <row r="241" spans="10:10" ht="18" customHeight="1" x14ac:dyDescent="0.7">
      <c r="J241" s="57"/>
    </row>
    <row r="242" spans="10:10" ht="18" customHeight="1" x14ac:dyDescent="0.7">
      <c r="J242" s="57"/>
    </row>
    <row r="243" spans="10:10" ht="18" customHeight="1" x14ac:dyDescent="0.7">
      <c r="J243" s="57"/>
    </row>
    <row r="244" spans="10:10" ht="18" customHeight="1" x14ac:dyDescent="0.7">
      <c r="J244" s="57"/>
    </row>
    <row r="245" spans="10:10" ht="18" customHeight="1" x14ac:dyDescent="0.7">
      <c r="J245" s="57"/>
    </row>
    <row r="246" spans="10:10" ht="18" customHeight="1" x14ac:dyDescent="0.7">
      <c r="J246" s="57"/>
    </row>
    <row r="247" spans="10:10" ht="18" customHeight="1" x14ac:dyDescent="0.7">
      <c r="J247" s="57"/>
    </row>
    <row r="248" spans="10:10" ht="18" customHeight="1" x14ac:dyDescent="0.7">
      <c r="J248" s="57"/>
    </row>
    <row r="249" spans="10:10" ht="18" customHeight="1" x14ac:dyDescent="0.7">
      <c r="J249" s="57"/>
    </row>
    <row r="250" spans="10:10" ht="18" customHeight="1" x14ac:dyDescent="0.7">
      <c r="J250" s="57"/>
    </row>
    <row r="252" spans="10:10" ht="18" customHeight="1" x14ac:dyDescent="0.7">
      <c r="J252" s="57"/>
    </row>
    <row r="253" spans="10:10" ht="18" customHeight="1" x14ac:dyDescent="0.7">
      <c r="J253" s="57"/>
    </row>
    <row r="254" spans="10:10" ht="18" customHeight="1" x14ac:dyDescent="0.7">
      <c r="J254" s="57"/>
    </row>
    <row r="255" spans="10:10" ht="18" customHeight="1" x14ac:dyDescent="0.7">
      <c r="J255" s="57"/>
    </row>
    <row r="256" spans="10:10" ht="18" customHeight="1" x14ac:dyDescent="0.7">
      <c r="J256" s="57"/>
    </row>
    <row r="257" spans="10:10" ht="18" customHeight="1" x14ac:dyDescent="0.7">
      <c r="J257" s="57"/>
    </row>
    <row r="258" spans="10:10" ht="18" customHeight="1" x14ac:dyDescent="0.7">
      <c r="J258" s="57"/>
    </row>
    <row r="259" spans="10:10" ht="18" customHeight="1" x14ac:dyDescent="0.7">
      <c r="J259" s="57"/>
    </row>
    <row r="260" spans="10:10" ht="18" customHeight="1" x14ac:dyDescent="0.7">
      <c r="J260" s="57"/>
    </row>
    <row r="261" spans="10:10" ht="18" customHeight="1" x14ac:dyDescent="0.7">
      <c r="J261" s="57"/>
    </row>
    <row r="263" spans="10:10" ht="18" customHeight="1" x14ac:dyDescent="0.7">
      <c r="J263" s="57"/>
    </row>
    <row r="264" spans="10:10" ht="18" customHeight="1" x14ac:dyDescent="0.7">
      <c r="J264" s="57"/>
    </row>
    <row r="265" spans="10:10" ht="18" customHeight="1" x14ac:dyDescent="0.7">
      <c r="J265" s="57"/>
    </row>
    <row r="266" spans="10:10" ht="18" customHeight="1" x14ac:dyDescent="0.7">
      <c r="J266" s="57"/>
    </row>
    <row r="267" spans="10:10" ht="18" customHeight="1" x14ac:dyDescent="0.7">
      <c r="J267" s="57"/>
    </row>
    <row r="268" spans="10:10" ht="18" customHeight="1" x14ac:dyDescent="0.7">
      <c r="J268" s="57"/>
    </row>
    <row r="269" spans="10:10" ht="18" customHeight="1" x14ac:dyDescent="0.7">
      <c r="J269" s="57"/>
    </row>
    <row r="270" spans="10:10" ht="18" customHeight="1" x14ac:dyDescent="0.7">
      <c r="J270" s="57"/>
    </row>
    <row r="271" spans="10:10" ht="18" customHeight="1" x14ac:dyDescent="0.7">
      <c r="J271" s="57"/>
    </row>
    <row r="272" spans="10:10" ht="18" customHeight="1" x14ac:dyDescent="0.7">
      <c r="J272" s="57"/>
    </row>
    <row r="273" spans="9:10" ht="18" customHeight="1" x14ac:dyDescent="0.7">
      <c r="J273" s="57"/>
    </row>
    <row r="274" spans="9:10" ht="18" customHeight="1" x14ac:dyDescent="0.7">
      <c r="J274" s="57"/>
    </row>
    <row r="275" spans="9:10" ht="18" customHeight="1" x14ac:dyDescent="0.7">
      <c r="J275" s="57"/>
    </row>
    <row r="276" spans="9:10" ht="18" customHeight="1" x14ac:dyDescent="0.7">
      <c r="J276" s="57"/>
    </row>
    <row r="277" spans="9:10" ht="18" customHeight="1" x14ac:dyDescent="0.7">
      <c r="J277" s="57"/>
    </row>
    <row r="278" spans="9:10" ht="18" customHeight="1" x14ac:dyDescent="0.7">
      <c r="J278" s="57"/>
    </row>
    <row r="279" spans="9:10" ht="18" customHeight="1" x14ac:dyDescent="0.7">
      <c r="J279" s="57"/>
    </row>
    <row r="280" spans="9:10" ht="18" customHeight="1" x14ac:dyDescent="0.7">
      <c r="J280" s="57"/>
    </row>
    <row r="281" spans="9:10" ht="18" customHeight="1" x14ac:dyDescent="0.7">
      <c r="J281" s="57"/>
    </row>
    <row r="282" spans="9:10" ht="18" customHeight="1" x14ac:dyDescent="0.7">
      <c r="J282" s="57"/>
    </row>
    <row r="283" spans="9:10" ht="18" customHeight="1" x14ac:dyDescent="0.7">
      <c r="J283" s="57"/>
    </row>
    <row r="284" spans="9:10" ht="18" customHeight="1" x14ac:dyDescent="0.7">
      <c r="J284" s="57"/>
    </row>
    <row r="285" spans="9:10" ht="18" customHeight="1" x14ac:dyDescent="0.7">
      <c r="J285" s="57"/>
    </row>
    <row r="286" spans="9:10" ht="18" customHeight="1" x14ac:dyDescent="0.7">
      <c r="J286" s="57"/>
    </row>
    <row r="287" spans="9:10" ht="18" customHeight="1" x14ac:dyDescent="0.7">
      <c r="I287" s="57"/>
      <c r="J287" s="57"/>
    </row>
    <row r="288" spans="9:10" ht="18" customHeight="1" x14ac:dyDescent="0.7">
      <c r="J288" s="57"/>
    </row>
    <row r="289" spans="10:10" ht="18" customHeight="1" x14ac:dyDescent="0.7">
      <c r="J289" s="57"/>
    </row>
    <row r="290" spans="10:10" ht="18" customHeight="1" x14ac:dyDescent="0.7">
      <c r="J290" s="57"/>
    </row>
    <row r="291" spans="10:10" ht="18" customHeight="1" x14ac:dyDescent="0.7">
      <c r="J291" s="57"/>
    </row>
    <row r="292" spans="10:10" ht="18" customHeight="1" x14ac:dyDescent="0.7">
      <c r="J292" s="57"/>
    </row>
    <row r="294" spans="10:10" ht="18" customHeight="1" x14ac:dyDescent="0.7">
      <c r="J294" s="57"/>
    </row>
    <row r="295" spans="10:10" ht="18" customHeight="1" x14ac:dyDescent="0.7">
      <c r="J295" s="57"/>
    </row>
    <row r="296" spans="10:10" ht="18" customHeight="1" x14ac:dyDescent="0.7">
      <c r="J296" s="57"/>
    </row>
    <row r="298" spans="10:10" ht="18" customHeight="1" x14ac:dyDescent="0.7">
      <c r="J298" s="57"/>
    </row>
    <row r="299" spans="10:10" ht="18" customHeight="1" x14ac:dyDescent="0.7">
      <c r="J299" s="57"/>
    </row>
    <row r="300" spans="10:10" ht="18" customHeight="1" x14ac:dyDescent="0.7">
      <c r="J300" s="57"/>
    </row>
    <row r="303" spans="10:10" ht="18" customHeight="1" x14ac:dyDescent="0.7">
      <c r="J303" s="57"/>
    </row>
    <row r="304" spans="10:10" ht="18" customHeight="1" x14ac:dyDescent="0.7">
      <c r="J304" s="57"/>
    </row>
    <row r="305" spans="10:10" ht="18" customHeight="1" x14ac:dyDescent="0.7">
      <c r="J305" s="57"/>
    </row>
    <row r="306" spans="10:10" ht="18" customHeight="1" x14ac:dyDescent="0.7">
      <c r="J306" s="57"/>
    </row>
  </sheetData>
  <mergeCells count="42">
    <mergeCell ref="AO4:AO7"/>
    <mergeCell ref="AJ4:AJ7"/>
    <mergeCell ref="AK4:AK7"/>
    <mergeCell ref="AL4:AL7"/>
    <mergeCell ref="AM4:AM7"/>
    <mergeCell ref="AN4:AN7"/>
    <mergeCell ref="AE4:AE7"/>
    <mergeCell ref="AF4:AF7"/>
    <mergeCell ref="AG4:AG7"/>
    <mergeCell ref="AH4:AH7"/>
    <mergeCell ref="AI4:AI7"/>
    <mergeCell ref="Z4:Z7"/>
    <mergeCell ref="AA4:AA7"/>
    <mergeCell ref="AB4:AB7"/>
    <mergeCell ref="AC4:AC7"/>
    <mergeCell ref="AD4:AD7"/>
    <mergeCell ref="AO2:AO3"/>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K2:AA3"/>
    <mergeCell ref="AB2:AE3"/>
    <mergeCell ref="AF2:AG3"/>
    <mergeCell ref="AH2:AJ3"/>
    <mergeCell ref="AK2:AN3"/>
    <mergeCell ref="K1:AA1"/>
    <mergeCell ref="AB1:AE1"/>
    <mergeCell ref="AF1:AG1"/>
    <mergeCell ref="AH1:AJ1"/>
    <mergeCell ref="AK1:AN1"/>
  </mergeCells>
  <phoneticPr fontId="18"/>
  <pageMargins left="0.7" right="0.7" top="1.14375" bottom="1.14375" header="0.51180555555555496" footer="0.51180555555555496"/>
  <pageSetup paperSize="9" firstPageNumber="0" orientation="portrait" horizontalDpi="300" verticalDpi="300"/>
  <ignoredErrors>
    <ignoredError sqref="A11:A47"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L282"/>
  <sheetViews>
    <sheetView zoomScale="70" zoomScaleNormal="70" workbookViewId="0">
      <pane xSplit="5" ySplit="10" topLeftCell="F11" activePane="bottomRight" state="frozen"/>
      <selection pane="topRight" activeCell="E1" sqref="E1"/>
      <selection pane="bottomLeft" activeCell="A11" sqref="A11"/>
      <selection pane="bottomRight" activeCell="C16" sqref="C16"/>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6" width="9.125" style="1"/>
  </cols>
  <sheetData>
    <row r="1" spans="1:37" ht="18" customHeight="1" x14ac:dyDescent="0.7">
      <c r="B1" s="49" t="s">
        <v>52</v>
      </c>
      <c r="C1" s="60"/>
      <c r="F1" s="104" t="s">
        <v>0</v>
      </c>
      <c r="G1" s="104"/>
      <c r="H1" s="104"/>
      <c r="I1" s="104"/>
      <c r="J1" s="104"/>
      <c r="K1" s="104"/>
      <c r="L1" s="104"/>
      <c r="M1" s="104"/>
      <c r="N1" s="104"/>
      <c r="O1" s="104"/>
      <c r="P1" s="104"/>
      <c r="Q1" s="104"/>
      <c r="R1" s="104"/>
      <c r="S1" s="104"/>
      <c r="T1" s="104"/>
      <c r="U1" s="104"/>
      <c r="V1" s="104"/>
      <c r="W1" s="105" t="s">
        <v>1</v>
      </c>
      <c r="X1" s="105"/>
      <c r="Y1" s="105"/>
      <c r="Z1" s="105"/>
      <c r="AA1" s="106" t="s">
        <v>2</v>
      </c>
      <c r="AB1" s="106"/>
      <c r="AC1" s="107" t="s">
        <v>3</v>
      </c>
      <c r="AD1" s="107"/>
      <c r="AE1" s="107"/>
      <c r="AF1" s="108" t="s">
        <v>4</v>
      </c>
      <c r="AG1" s="108"/>
      <c r="AH1" s="108"/>
      <c r="AI1" s="108"/>
      <c r="AJ1" s="50" t="s">
        <v>5</v>
      </c>
    </row>
    <row r="2" spans="1:37" ht="18" customHeight="1" x14ac:dyDescent="0.7">
      <c r="F2" s="104" t="s">
        <v>6</v>
      </c>
      <c r="G2" s="104"/>
      <c r="H2" s="104"/>
      <c r="I2" s="104"/>
      <c r="J2" s="104"/>
      <c r="K2" s="104"/>
      <c r="L2" s="104"/>
      <c r="M2" s="104"/>
      <c r="N2" s="104"/>
      <c r="O2" s="104"/>
      <c r="P2" s="104"/>
      <c r="Q2" s="104"/>
      <c r="R2" s="104"/>
      <c r="S2" s="104"/>
      <c r="T2" s="104"/>
      <c r="U2" s="104"/>
      <c r="V2" s="104"/>
      <c r="W2" s="105" t="s">
        <v>7</v>
      </c>
      <c r="X2" s="105"/>
      <c r="Y2" s="105"/>
      <c r="Z2" s="105"/>
      <c r="AA2" s="109" t="s">
        <v>8</v>
      </c>
      <c r="AB2" s="109"/>
      <c r="AC2" s="107" t="s">
        <v>9</v>
      </c>
      <c r="AD2" s="107"/>
      <c r="AE2" s="107"/>
      <c r="AF2" s="108" t="s">
        <v>10</v>
      </c>
      <c r="AG2" s="108"/>
      <c r="AH2" s="108"/>
      <c r="AI2" s="108"/>
      <c r="AJ2" s="110" t="s">
        <v>11</v>
      </c>
    </row>
    <row r="3" spans="1:37" ht="18" customHeight="1" x14ac:dyDescent="0.7">
      <c r="A3" s="48" t="s">
        <v>61</v>
      </c>
      <c r="B3" s="1">
        <v>3</v>
      </c>
      <c r="F3" s="104"/>
      <c r="G3" s="104"/>
      <c r="H3" s="104"/>
      <c r="I3" s="104"/>
      <c r="J3" s="104"/>
      <c r="K3" s="104"/>
      <c r="L3" s="104"/>
      <c r="M3" s="104"/>
      <c r="N3" s="104"/>
      <c r="O3" s="104"/>
      <c r="P3" s="104"/>
      <c r="Q3" s="104"/>
      <c r="R3" s="104"/>
      <c r="S3" s="104"/>
      <c r="T3" s="104"/>
      <c r="U3" s="104"/>
      <c r="V3" s="104"/>
      <c r="W3" s="105"/>
      <c r="X3" s="105"/>
      <c r="Y3" s="105"/>
      <c r="Z3" s="105"/>
      <c r="AA3" s="109"/>
      <c r="AB3" s="109"/>
      <c r="AC3" s="107"/>
      <c r="AD3" s="107"/>
      <c r="AE3" s="107"/>
      <c r="AF3" s="108"/>
      <c r="AG3" s="108"/>
      <c r="AH3" s="108"/>
      <c r="AI3" s="108"/>
      <c r="AJ3" s="110"/>
    </row>
    <row r="4" spans="1:37" ht="18" customHeight="1" x14ac:dyDescent="0.7">
      <c r="A4" s="48" t="s">
        <v>62</v>
      </c>
      <c r="B4" s="1">
        <f>COUNTIF(F11:F600,"なし")</f>
        <v>3</v>
      </c>
      <c r="F4" s="111" t="s">
        <v>12</v>
      </c>
      <c r="G4" s="111" t="s">
        <v>13</v>
      </c>
      <c r="H4" s="111" t="s">
        <v>14</v>
      </c>
      <c r="I4" s="111" t="s">
        <v>15</v>
      </c>
      <c r="J4" s="111" t="s">
        <v>16</v>
      </c>
      <c r="K4" s="111" t="s">
        <v>17</v>
      </c>
      <c r="L4" s="111" t="s">
        <v>18</v>
      </c>
      <c r="M4" s="111" t="s">
        <v>19</v>
      </c>
      <c r="N4" s="111" t="s">
        <v>20</v>
      </c>
      <c r="O4" s="111" t="s">
        <v>21</v>
      </c>
      <c r="P4" s="111" t="s">
        <v>22</v>
      </c>
      <c r="Q4" s="111" t="s">
        <v>23</v>
      </c>
      <c r="R4" s="111" t="s">
        <v>24</v>
      </c>
      <c r="S4" s="111" t="s">
        <v>25</v>
      </c>
      <c r="T4" s="111" t="s">
        <v>26</v>
      </c>
      <c r="U4" s="111" t="s">
        <v>27</v>
      </c>
      <c r="V4" s="111" t="s">
        <v>28</v>
      </c>
      <c r="W4" s="111" t="s">
        <v>29</v>
      </c>
      <c r="X4" s="111" t="s">
        <v>30</v>
      </c>
      <c r="Y4" s="111" t="s">
        <v>31</v>
      </c>
      <c r="Z4" s="111" t="s">
        <v>32</v>
      </c>
      <c r="AA4" s="111" t="s">
        <v>33</v>
      </c>
      <c r="AB4" s="111" t="s">
        <v>34</v>
      </c>
      <c r="AC4" s="111" t="s">
        <v>35</v>
      </c>
      <c r="AD4" s="111" t="s">
        <v>36</v>
      </c>
      <c r="AE4" s="111" t="s">
        <v>37</v>
      </c>
      <c r="AF4" s="111" t="s">
        <v>38</v>
      </c>
      <c r="AG4" s="111" t="s">
        <v>805</v>
      </c>
      <c r="AH4" s="111" t="s">
        <v>40</v>
      </c>
      <c r="AI4" s="111" t="s">
        <v>41</v>
      </c>
      <c r="AJ4" s="111" t="s">
        <v>11</v>
      </c>
    </row>
    <row r="5" spans="1:37" ht="18" customHeight="1" x14ac:dyDescent="0.7">
      <c r="A5" s="48" t="s">
        <v>63</v>
      </c>
      <c r="B5" s="1">
        <f>B3-B4</f>
        <v>0</v>
      </c>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1:37" ht="18" customHeight="1" x14ac:dyDescent="0.7">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row>
    <row r="7" spans="1:37" ht="18" customHeight="1" x14ac:dyDescent="0.7">
      <c r="A7" s="51" t="s">
        <v>61</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1:37" ht="18" customHeight="1" x14ac:dyDescent="0.7">
      <c r="A8" s="52">
        <f>B5</f>
        <v>0</v>
      </c>
      <c r="E8" s="53" t="s">
        <v>64</v>
      </c>
      <c r="F8" s="54">
        <f t="shared" ref="F8:AJ8" si="0">COUNT(F11:F600)</f>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0</v>
      </c>
      <c r="AG8" s="54">
        <f t="shared" si="0"/>
        <v>0</v>
      </c>
      <c r="AH8" s="2">
        <f t="shared" si="0"/>
        <v>0</v>
      </c>
      <c r="AI8" s="2">
        <f t="shared" si="0"/>
        <v>0</v>
      </c>
      <c r="AJ8" s="54">
        <f t="shared" si="0"/>
        <v>0</v>
      </c>
    </row>
    <row r="9" spans="1:37" ht="18" customHeight="1" x14ac:dyDescent="0.7">
      <c r="C9" s="2" t="s">
        <v>2161</v>
      </c>
      <c r="E9" s="53" t="s">
        <v>65</v>
      </c>
      <c r="F9" s="55" t="e">
        <f t="shared" ref="F9:AJ9" si="1">F8/$A$8</f>
        <v>#DIV/0!</v>
      </c>
      <c r="G9" s="55" t="e">
        <f t="shared" si="1"/>
        <v>#DIV/0!</v>
      </c>
      <c r="H9" s="55" t="e">
        <f t="shared" si="1"/>
        <v>#DIV/0!</v>
      </c>
      <c r="I9" s="55" t="e">
        <f t="shared" si="1"/>
        <v>#DIV/0!</v>
      </c>
      <c r="J9" s="55" t="e">
        <f t="shared" si="1"/>
        <v>#DIV/0!</v>
      </c>
      <c r="K9" s="55" t="e">
        <f t="shared" si="1"/>
        <v>#DIV/0!</v>
      </c>
      <c r="L9" s="55" t="e">
        <f t="shared" si="1"/>
        <v>#DIV/0!</v>
      </c>
      <c r="M9" s="55" t="e">
        <f t="shared" si="1"/>
        <v>#DIV/0!</v>
      </c>
      <c r="N9" s="55" t="e">
        <f t="shared" si="1"/>
        <v>#DIV/0!</v>
      </c>
      <c r="O9" s="55" t="e">
        <f t="shared" si="1"/>
        <v>#DIV/0!</v>
      </c>
      <c r="P9" s="55" t="e">
        <f t="shared" si="1"/>
        <v>#DIV/0!</v>
      </c>
      <c r="Q9" s="55" t="e">
        <f t="shared" si="1"/>
        <v>#DIV/0!</v>
      </c>
      <c r="R9" s="55" t="e">
        <f t="shared" si="1"/>
        <v>#DIV/0!</v>
      </c>
      <c r="S9" s="55" t="e">
        <f t="shared" si="1"/>
        <v>#DIV/0!</v>
      </c>
      <c r="T9" s="55" t="e">
        <f t="shared" si="1"/>
        <v>#DIV/0!</v>
      </c>
      <c r="U9" s="55" t="e">
        <f t="shared" si="1"/>
        <v>#DIV/0!</v>
      </c>
      <c r="V9" s="55" t="e">
        <f t="shared" si="1"/>
        <v>#DIV/0!</v>
      </c>
      <c r="W9" s="55" t="e">
        <f t="shared" si="1"/>
        <v>#DIV/0!</v>
      </c>
      <c r="X9" s="55" t="e">
        <f t="shared" si="1"/>
        <v>#DIV/0!</v>
      </c>
      <c r="Y9" s="55" t="e">
        <f t="shared" si="1"/>
        <v>#DIV/0!</v>
      </c>
      <c r="Z9" s="55" t="e">
        <f t="shared" si="1"/>
        <v>#DIV/0!</v>
      </c>
      <c r="AA9" s="55" t="e">
        <f t="shared" si="1"/>
        <v>#DIV/0!</v>
      </c>
      <c r="AB9" s="55" t="e">
        <f t="shared" si="1"/>
        <v>#DIV/0!</v>
      </c>
      <c r="AC9" s="55" t="e">
        <f t="shared" si="1"/>
        <v>#DIV/0!</v>
      </c>
      <c r="AD9" s="55" t="e">
        <f t="shared" si="1"/>
        <v>#DIV/0!</v>
      </c>
      <c r="AE9" s="55" t="e">
        <f t="shared" si="1"/>
        <v>#DIV/0!</v>
      </c>
      <c r="AF9" s="55" t="e">
        <f t="shared" si="1"/>
        <v>#DIV/0!</v>
      </c>
      <c r="AG9" s="55" t="e">
        <f t="shared" si="1"/>
        <v>#DIV/0!</v>
      </c>
      <c r="AH9" s="56" t="e">
        <f t="shared" si="1"/>
        <v>#DIV/0!</v>
      </c>
      <c r="AI9" s="56" t="e">
        <f t="shared" si="1"/>
        <v>#DIV/0!</v>
      </c>
      <c r="AJ9" s="55" t="e">
        <f t="shared" si="1"/>
        <v>#DIV/0!</v>
      </c>
    </row>
    <row r="10" spans="1:37" ht="18" customHeight="1" x14ac:dyDescent="0.7">
      <c r="A10" s="48" t="s">
        <v>66</v>
      </c>
      <c r="B10" s="2" t="s">
        <v>67</v>
      </c>
      <c r="C10" s="2" t="s">
        <v>2153</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7">
      <c r="A11" s="48" t="s">
        <v>71</v>
      </c>
      <c r="B11" s="1" t="s">
        <v>1760</v>
      </c>
      <c r="D11" s="2" t="s">
        <v>287</v>
      </c>
      <c r="E11" s="57" t="s">
        <v>62</v>
      </c>
      <c r="F11" s="2" t="s">
        <v>62</v>
      </c>
    </row>
    <row r="12" spans="1:37" ht="18" customHeight="1" x14ac:dyDescent="0.7">
      <c r="A12" s="48" t="s">
        <v>74</v>
      </c>
      <c r="B12" s="1" t="s">
        <v>1761</v>
      </c>
      <c r="D12" s="2" t="s">
        <v>73</v>
      </c>
      <c r="E12" s="57" t="s">
        <v>62</v>
      </c>
      <c r="F12" s="2" t="s">
        <v>62</v>
      </c>
      <c r="AK12" s="59"/>
    </row>
    <row r="13" spans="1:37" ht="18" customHeight="1" x14ac:dyDescent="0.7">
      <c r="A13" s="48" t="s">
        <v>2157</v>
      </c>
      <c r="B13" s="1" t="s">
        <v>2158</v>
      </c>
      <c r="C13" s="2" t="s">
        <v>2154</v>
      </c>
      <c r="D13" s="2" t="s">
        <v>2159</v>
      </c>
      <c r="E13" s="57" t="s">
        <v>2160</v>
      </c>
      <c r="F13" s="2" t="s">
        <v>2160</v>
      </c>
    </row>
    <row r="14" spans="1:37" ht="18" customHeight="1" x14ac:dyDescent="0.7">
      <c r="E14" s="57"/>
    </row>
    <row r="15" spans="1:37" ht="18" customHeight="1" x14ac:dyDescent="0.7">
      <c r="C15" s="2">
        <v>1</v>
      </c>
      <c r="E15" s="57"/>
    </row>
    <row r="16" spans="1:37" ht="18" customHeight="1" x14ac:dyDescent="0.7">
      <c r="E16" s="57"/>
    </row>
    <row r="17" spans="5:5" ht="18" customHeight="1" x14ac:dyDescent="0.7">
      <c r="E17" s="57"/>
    </row>
    <row r="18" spans="5:5" ht="18" customHeight="1" x14ac:dyDescent="0.7">
      <c r="E18" s="57"/>
    </row>
    <row r="19" spans="5:5" ht="18" customHeight="1" x14ac:dyDescent="0.7">
      <c r="E19" s="57"/>
    </row>
    <row r="20" spans="5:5" ht="18" customHeight="1" x14ac:dyDescent="0.7">
      <c r="E20" s="57"/>
    </row>
    <row r="21" spans="5:5" ht="18" customHeight="1" x14ac:dyDescent="0.7">
      <c r="E21" s="57"/>
    </row>
    <row r="22" spans="5:5" ht="18" customHeight="1" x14ac:dyDescent="0.7">
      <c r="E22" s="57"/>
    </row>
    <row r="23" spans="5:5" ht="18" customHeight="1" x14ac:dyDescent="0.7">
      <c r="E23" s="57"/>
    </row>
    <row r="25" spans="5:5" ht="18" customHeight="1" x14ac:dyDescent="0.7">
      <c r="E25" s="57"/>
    </row>
    <row r="26" spans="5:5" ht="18" customHeight="1" x14ac:dyDescent="0.7">
      <c r="E26" s="57"/>
    </row>
    <row r="27" spans="5:5" ht="18" customHeight="1" x14ac:dyDescent="0.7">
      <c r="E27" s="57"/>
    </row>
    <row r="28" spans="5:5" ht="18" customHeight="1" x14ac:dyDescent="0.7">
      <c r="E28" s="57"/>
    </row>
    <row r="29" spans="5:5" ht="18" customHeight="1" x14ac:dyDescent="0.7">
      <c r="E29" s="57"/>
    </row>
    <row r="30" spans="5:5" ht="18" customHeight="1" x14ac:dyDescent="0.7">
      <c r="E30" s="57"/>
    </row>
    <row r="31" spans="5:5" ht="18" customHeight="1" x14ac:dyDescent="0.7">
      <c r="E31" s="57"/>
    </row>
    <row r="32" spans="5:5" ht="18" customHeight="1" x14ac:dyDescent="0.7">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5" spans="5:5" ht="18" customHeight="1" x14ac:dyDescent="0.7">
      <c r="E175" s="57"/>
    </row>
    <row r="176" spans="5:5" ht="18" customHeight="1" x14ac:dyDescent="0.7">
      <c r="E176" s="57"/>
    </row>
    <row r="177" spans="5:5" ht="18" customHeight="1" x14ac:dyDescent="0.7">
      <c r="E177" s="57"/>
    </row>
    <row r="178" spans="5:5" ht="18" customHeight="1" x14ac:dyDescent="0.7">
      <c r="E178"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7" spans="5:5" ht="18" customHeight="1" x14ac:dyDescent="0.7">
      <c r="E187" s="57"/>
    </row>
    <row r="188" spans="5:5" ht="18" customHeight="1" x14ac:dyDescent="0.7">
      <c r="E188"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7" spans="5:5" ht="18" customHeight="1" x14ac:dyDescent="0.7">
      <c r="E217" s="57"/>
    </row>
    <row r="218" spans="5:5" ht="18" customHeight="1" x14ac:dyDescent="0.7">
      <c r="E218" s="57"/>
    </row>
    <row r="219" spans="5:5" ht="18" customHeight="1" x14ac:dyDescent="0.7">
      <c r="E219" s="57"/>
    </row>
    <row r="220" spans="5:5" ht="18" customHeight="1" x14ac:dyDescent="0.7">
      <c r="E220"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8" spans="5:5" ht="18" customHeight="1" x14ac:dyDescent="0.7">
      <c r="E228" s="57"/>
    </row>
    <row r="229" spans="5:5" ht="18" customHeight="1" x14ac:dyDescent="0.7">
      <c r="E229" s="57"/>
    </row>
    <row r="230" spans="5:5" ht="18" customHeight="1" x14ac:dyDescent="0.7">
      <c r="E230" s="57"/>
    </row>
    <row r="231" spans="5:5" ht="18" customHeight="1" x14ac:dyDescent="0.7">
      <c r="E231"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9" spans="5:5" ht="18" customHeight="1" x14ac:dyDescent="0.7">
      <c r="E239" s="57"/>
    </row>
    <row r="240" spans="5:5" ht="18" customHeight="1" x14ac:dyDescent="0.7">
      <c r="E240" s="57"/>
    </row>
    <row r="241" spans="5:5" ht="18" customHeight="1" x14ac:dyDescent="0.7">
      <c r="E241" s="57"/>
    </row>
    <row r="242" spans="5:5" ht="18" customHeight="1" x14ac:dyDescent="0.7">
      <c r="E242"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2" spans="5:5" ht="18" customHeight="1" x14ac:dyDescent="0.7">
      <c r="E252"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4:5" ht="18" customHeight="1" x14ac:dyDescent="0.7">
      <c r="E257" s="57"/>
    </row>
    <row r="258" spans="4:5" ht="18" customHeight="1" x14ac:dyDescent="0.7">
      <c r="E258" s="57"/>
    </row>
    <row r="259" spans="4:5" ht="18" customHeight="1" x14ac:dyDescent="0.7">
      <c r="E259" s="57"/>
    </row>
    <row r="260" spans="4:5" ht="18" customHeight="1" x14ac:dyDescent="0.7">
      <c r="E260" s="57"/>
    </row>
    <row r="261" spans="4:5" ht="18" customHeight="1" x14ac:dyDescent="0.7">
      <c r="E261" s="57"/>
    </row>
    <row r="262" spans="4:5" ht="18" customHeight="1" x14ac:dyDescent="0.7">
      <c r="E262" s="57"/>
    </row>
    <row r="263" spans="4:5" ht="18" customHeight="1" x14ac:dyDescent="0.7">
      <c r="D263" s="57"/>
      <c r="E263" s="57"/>
    </row>
    <row r="264" spans="4:5" ht="18" customHeight="1" x14ac:dyDescent="0.7">
      <c r="E264" s="57"/>
    </row>
    <row r="265" spans="4:5" ht="18" customHeight="1" x14ac:dyDescent="0.7">
      <c r="E265" s="57"/>
    </row>
    <row r="266" spans="4:5" ht="18" customHeight="1" x14ac:dyDescent="0.7">
      <c r="E266" s="57"/>
    </row>
    <row r="267" spans="4:5" ht="18" customHeight="1" x14ac:dyDescent="0.7">
      <c r="E267" s="57"/>
    </row>
    <row r="268" spans="4:5" ht="18" customHeight="1" x14ac:dyDescent="0.7">
      <c r="E268" s="57"/>
    </row>
    <row r="270" spans="4:5" ht="18" customHeight="1" x14ac:dyDescent="0.7">
      <c r="E270" s="57"/>
    </row>
    <row r="271" spans="4:5" ht="18" customHeight="1" x14ac:dyDescent="0.7">
      <c r="E271" s="57"/>
    </row>
    <row r="272" spans="4:5" ht="18" customHeight="1" x14ac:dyDescent="0.7">
      <c r="E272" s="57"/>
    </row>
    <row r="274" spans="5:5" ht="18" customHeight="1" x14ac:dyDescent="0.7">
      <c r="E274" s="57"/>
    </row>
    <row r="275" spans="5:5" ht="18" customHeight="1" x14ac:dyDescent="0.7">
      <c r="E275" s="57"/>
    </row>
    <row r="276" spans="5:5" ht="18" customHeight="1" x14ac:dyDescent="0.7">
      <c r="E276" s="57"/>
    </row>
    <row r="279" spans="5:5" ht="18" customHeight="1" x14ac:dyDescent="0.7">
      <c r="E279" s="57"/>
    </row>
    <row r="280" spans="5:5" ht="18" customHeight="1" x14ac:dyDescent="0.7">
      <c r="E280" s="57"/>
    </row>
    <row r="281" spans="5:5" ht="18" customHeight="1" x14ac:dyDescent="0.7">
      <c r="E281" s="57"/>
    </row>
    <row r="282" spans="5:5" ht="18" customHeight="1" x14ac:dyDescent="0.7">
      <c r="E282"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ignoredErrors>
    <ignoredError sqref="A11:A13"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D15" sqref="D15"/>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5" ht="18" customHeight="1" x14ac:dyDescent="0.7">
      <c r="B1" s="49" t="s">
        <v>53</v>
      </c>
      <c r="E1" s="104" t="s">
        <v>0</v>
      </c>
      <c r="F1" s="104"/>
      <c r="G1" s="104"/>
      <c r="H1" s="104"/>
      <c r="I1" s="104"/>
      <c r="J1" s="104"/>
      <c r="K1" s="104"/>
      <c r="L1" s="104"/>
      <c r="M1" s="104"/>
      <c r="N1" s="104"/>
      <c r="O1" s="104"/>
      <c r="P1" s="104"/>
      <c r="Q1" s="104"/>
      <c r="R1" s="104"/>
      <c r="S1" s="104"/>
      <c r="T1" s="104"/>
      <c r="U1" s="104"/>
      <c r="V1" s="105" t="s">
        <v>1</v>
      </c>
      <c r="W1" s="105"/>
      <c r="X1" s="105"/>
      <c r="Y1" s="105"/>
      <c r="Z1" s="106" t="s">
        <v>2</v>
      </c>
      <c r="AA1" s="106"/>
      <c r="AB1" s="107" t="s">
        <v>3</v>
      </c>
      <c r="AC1" s="107"/>
      <c r="AD1" s="107"/>
      <c r="AE1" s="108" t="s">
        <v>4</v>
      </c>
      <c r="AF1" s="108"/>
      <c r="AG1" s="108"/>
      <c r="AH1" s="108"/>
      <c r="AI1" s="50" t="s">
        <v>5</v>
      </c>
    </row>
    <row r="2" spans="1:35" ht="18" customHeight="1" x14ac:dyDescent="0.7">
      <c r="E2" s="104" t="s">
        <v>6</v>
      </c>
      <c r="F2" s="104"/>
      <c r="G2" s="104"/>
      <c r="H2" s="104"/>
      <c r="I2" s="104"/>
      <c r="J2" s="104"/>
      <c r="K2" s="104"/>
      <c r="L2" s="104"/>
      <c r="M2" s="104"/>
      <c r="N2" s="104"/>
      <c r="O2" s="104"/>
      <c r="P2" s="104"/>
      <c r="Q2" s="104"/>
      <c r="R2" s="104"/>
      <c r="S2" s="104"/>
      <c r="T2" s="104"/>
      <c r="U2" s="104"/>
      <c r="V2" s="105" t="s">
        <v>7</v>
      </c>
      <c r="W2" s="105"/>
      <c r="X2" s="105"/>
      <c r="Y2" s="105"/>
      <c r="Z2" s="109" t="s">
        <v>8</v>
      </c>
      <c r="AA2" s="109"/>
      <c r="AB2" s="107" t="s">
        <v>9</v>
      </c>
      <c r="AC2" s="107"/>
      <c r="AD2" s="107"/>
      <c r="AE2" s="108" t="s">
        <v>10</v>
      </c>
      <c r="AF2" s="108"/>
      <c r="AG2" s="108"/>
      <c r="AH2" s="108"/>
      <c r="AI2" s="110" t="s">
        <v>11</v>
      </c>
    </row>
    <row r="3" spans="1:35" ht="18" customHeight="1" x14ac:dyDescent="0.7">
      <c r="A3" s="48" t="s">
        <v>61</v>
      </c>
      <c r="B3" s="1">
        <v>2</v>
      </c>
      <c r="E3" s="104"/>
      <c r="F3" s="104"/>
      <c r="G3" s="104"/>
      <c r="H3" s="104"/>
      <c r="I3" s="104"/>
      <c r="J3" s="104"/>
      <c r="K3" s="104"/>
      <c r="L3" s="104"/>
      <c r="M3" s="104"/>
      <c r="N3" s="104"/>
      <c r="O3" s="104"/>
      <c r="P3" s="104"/>
      <c r="Q3" s="104"/>
      <c r="R3" s="104"/>
      <c r="S3" s="104"/>
      <c r="T3" s="104"/>
      <c r="U3" s="104"/>
      <c r="V3" s="105"/>
      <c r="W3" s="105"/>
      <c r="X3" s="105"/>
      <c r="Y3" s="105"/>
      <c r="Z3" s="109"/>
      <c r="AA3" s="109"/>
      <c r="AB3" s="107"/>
      <c r="AC3" s="107"/>
      <c r="AD3" s="107"/>
      <c r="AE3" s="108"/>
      <c r="AF3" s="108"/>
      <c r="AG3" s="108"/>
      <c r="AH3" s="108"/>
      <c r="AI3" s="110"/>
    </row>
    <row r="4" spans="1:35" ht="18" customHeight="1" x14ac:dyDescent="0.7">
      <c r="A4" s="48" t="s">
        <v>62</v>
      </c>
      <c r="B4" s="1">
        <f>COUNTIF(E11:E600,"なし")</f>
        <v>0</v>
      </c>
      <c r="E4" s="111" t="s">
        <v>12</v>
      </c>
      <c r="F4" s="111" t="s">
        <v>13</v>
      </c>
      <c r="G4" s="111" t="s">
        <v>14</v>
      </c>
      <c r="H4" s="111" t="s">
        <v>15</v>
      </c>
      <c r="I4" s="111" t="s">
        <v>16</v>
      </c>
      <c r="J4" s="111" t="s">
        <v>17</v>
      </c>
      <c r="K4" s="111" t="s">
        <v>18</v>
      </c>
      <c r="L4" s="111" t="s">
        <v>19</v>
      </c>
      <c r="M4" s="111" t="s">
        <v>20</v>
      </c>
      <c r="N4" s="111" t="s">
        <v>21</v>
      </c>
      <c r="O4" s="111" t="s">
        <v>22</v>
      </c>
      <c r="P4" s="111" t="s">
        <v>23</v>
      </c>
      <c r="Q4" s="111" t="s">
        <v>24</v>
      </c>
      <c r="R4" s="111" t="s">
        <v>25</v>
      </c>
      <c r="S4" s="111" t="s">
        <v>26</v>
      </c>
      <c r="T4" s="111" t="s">
        <v>27</v>
      </c>
      <c r="U4" s="111" t="s">
        <v>28</v>
      </c>
      <c r="V4" s="111" t="s">
        <v>29</v>
      </c>
      <c r="W4" s="111" t="s">
        <v>30</v>
      </c>
      <c r="X4" s="111" t="s">
        <v>31</v>
      </c>
      <c r="Y4" s="111" t="s">
        <v>32</v>
      </c>
      <c r="Z4" s="111" t="s">
        <v>33</v>
      </c>
      <c r="AA4" s="111" t="s">
        <v>34</v>
      </c>
      <c r="AB4" s="111" t="s">
        <v>35</v>
      </c>
      <c r="AC4" s="111" t="s">
        <v>36</v>
      </c>
      <c r="AD4" s="111" t="s">
        <v>37</v>
      </c>
      <c r="AE4" s="111" t="s">
        <v>38</v>
      </c>
      <c r="AF4" s="111" t="s">
        <v>805</v>
      </c>
      <c r="AG4" s="111" t="s">
        <v>40</v>
      </c>
      <c r="AH4" s="111" t="s">
        <v>41</v>
      </c>
      <c r="AI4" s="111" t="s">
        <v>11</v>
      </c>
    </row>
    <row r="5" spans="1:35" ht="18" customHeight="1" x14ac:dyDescent="0.7">
      <c r="A5" s="48" t="s">
        <v>63</v>
      </c>
      <c r="B5" s="1">
        <f>B3-B4</f>
        <v>2</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5" ht="18" customHeight="1" x14ac:dyDescent="0.7">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5" ht="18" customHeight="1" x14ac:dyDescent="0.7">
      <c r="A7" s="51" t="s">
        <v>61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5" ht="18" customHeight="1" x14ac:dyDescent="0.7">
      <c r="A8" s="52">
        <f>B5</f>
        <v>2</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1</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1</v>
      </c>
      <c r="AF8" s="54">
        <f t="shared" si="0"/>
        <v>1</v>
      </c>
      <c r="AG8" s="2">
        <f t="shared" si="0"/>
        <v>0</v>
      </c>
      <c r="AH8" s="2">
        <f t="shared" si="0"/>
        <v>0</v>
      </c>
      <c r="AI8" s="54">
        <f t="shared" si="0"/>
        <v>0</v>
      </c>
    </row>
    <row r="9" spans="1:35" ht="18" customHeight="1" x14ac:dyDescent="0.7">
      <c r="D9" s="53" t="s">
        <v>65</v>
      </c>
      <c r="E9" s="55">
        <f t="shared" ref="E9:AI9" si="1">E8/$A$8</f>
        <v>0.5</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0.5</v>
      </c>
      <c r="S9" s="55">
        <f t="shared" si="1"/>
        <v>0</v>
      </c>
      <c r="T9" s="55">
        <f t="shared" si="1"/>
        <v>0</v>
      </c>
      <c r="U9" s="55">
        <f t="shared" si="1"/>
        <v>0</v>
      </c>
      <c r="V9" s="55">
        <f t="shared" si="1"/>
        <v>0.5</v>
      </c>
      <c r="W9" s="55">
        <f t="shared" si="1"/>
        <v>0</v>
      </c>
      <c r="X9" s="55">
        <f t="shared" si="1"/>
        <v>0</v>
      </c>
      <c r="Y9" s="55">
        <f t="shared" si="1"/>
        <v>0</v>
      </c>
      <c r="Z9" s="55">
        <f t="shared" si="1"/>
        <v>0</v>
      </c>
      <c r="AA9" s="55">
        <f t="shared" si="1"/>
        <v>0</v>
      </c>
      <c r="AB9" s="55">
        <f t="shared" si="1"/>
        <v>0.5</v>
      </c>
      <c r="AC9" s="55">
        <f t="shared" si="1"/>
        <v>0.5</v>
      </c>
      <c r="AD9" s="55">
        <f t="shared" si="1"/>
        <v>0</v>
      </c>
      <c r="AE9" s="55">
        <f t="shared" si="1"/>
        <v>0.5</v>
      </c>
      <c r="AF9" s="55">
        <f t="shared" si="1"/>
        <v>0.5</v>
      </c>
      <c r="AG9" s="56">
        <f t="shared" si="1"/>
        <v>0</v>
      </c>
      <c r="AH9" s="56">
        <f t="shared" si="1"/>
        <v>0</v>
      </c>
      <c r="AI9" s="55">
        <f t="shared" si="1"/>
        <v>0</v>
      </c>
    </row>
    <row r="10" spans="1:35"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5" ht="18" customHeight="1" x14ac:dyDescent="0.7">
      <c r="A11" s="48" t="s">
        <v>71</v>
      </c>
      <c r="B11" s="1" t="s">
        <v>1762</v>
      </c>
      <c r="C11" s="2" t="s">
        <v>528</v>
      </c>
      <c r="D11" s="57" t="s">
        <v>62</v>
      </c>
      <c r="R11" s="2">
        <v>1</v>
      </c>
      <c r="V11" s="2">
        <v>1</v>
      </c>
      <c r="AF11" s="2">
        <v>1</v>
      </c>
    </row>
    <row r="12" spans="1:35" ht="18" customHeight="1" x14ac:dyDescent="0.7">
      <c r="A12" s="48" t="s">
        <v>74</v>
      </c>
      <c r="B12" s="1" t="s">
        <v>1763</v>
      </c>
      <c r="C12" s="2" t="s">
        <v>156</v>
      </c>
      <c r="D12" s="57" t="s">
        <v>62</v>
      </c>
      <c r="E12" s="2">
        <v>1</v>
      </c>
      <c r="AB12" s="2">
        <v>1</v>
      </c>
      <c r="AC12" s="2">
        <v>1</v>
      </c>
      <c r="AE12" s="2">
        <v>1</v>
      </c>
    </row>
    <row r="15" spans="1:35" ht="18" customHeight="1" x14ac:dyDescent="0.7">
      <c r="D15" s="57"/>
    </row>
    <row r="16" spans="1:35"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docProps/app.xml><?xml version="1.0" encoding="utf-8"?>
<Properties xmlns="http://schemas.openxmlformats.org/officeDocument/2006/extended-properties" xmlns:vt="http://schemas.openxmlformats.org/officeDocument/2006/docPropsVTypes">
  <Template/>
  <TotalTime>258</TotalTime>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全体</vt:lpstr>
      <vt:lpstr>製造業</vt:lpstr>
      <vt:lpstr>運輸業・郵便業</vt:lpstr>
      <vt:lpstr>卸売業・小売業</vt:lpstr>
      <vt:lpstr>建設業</vt:lpstr>
      <vt:lpstr>電気・ガス・熱供給・水道業</vt:lpstr>
      <vt:lpstr>情報通信業</vt:lpstr>
      <vt:lpstr>金融・保険業</vt:lpstr>
      <vt:lpstr>不動産・物品賃貸業</vt:lpstr>
      <vt:lpstr>学術研究・専門・技術サービス業</vt:lpstr>
      <vt:lpstr>宿泊業、飲食サービス業</vt:lpstr>
      <vt:lpstr>教育、学習支援業</vt:lpstr>
      <vt:lpstr>医療・福祉</vt:lpstr>
      <vt:lpstr>複合サービス事業</vt:lpstr>
      <vt:lpstr>サービス業</vt:lpstr>
      <vt:lpstr>鉱業・採石業・砂利採取業</vt:lpstr>
      <vt:lpstr>農業</vt:lpstr>
      <vt:lpstr>分類不能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藤原秀行</dc:creator>
  <dc:description/>
  <cp:lastModifiedBy>藤原秀行</cp:lastModifiedBy>
  <cp:revision>39</cp:revision>
  <dcterms:created xsi:type="dcterms:W3CDTF">2020-01-21T06:24:51Z</dcterms:created>
  <dcterms:modified xsi:type="dcterms:W3CDTF">2021-12-18T16:00:11Z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